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Документы\сайты\2\"/>
    </mc:Choice>
  </mc:AlternateContent>
  <bookViews>
    <workbookView xWindow="0" yWindow="0" windowWidth="20490" windowHeight="8445" activeTab="1"/>
  </bookViews>
  <sheets>
    <sheet name="Лист1" sheetId="1" r:id="rId1"/>
    <sheet name="Лист1 (2)" sheetId="7" r:id="rId2"/>
  </sheets>
  <definedNames>
    <definedName name="_GoBack" localSheetId="0">Лист1!$K$74</definedName>
    <definedName name="_GoBack" localSheetId="1">'Лист1 (2)'!#REF!</definedName>
    <definedName name="_Hlk497151747" localSheetId="0">Лист1!$B$12</definedName>
    <definedName name="_Hlk497151747" localSheetId="1">'Лист1 (2)'!$B$12</definedName>
    <definedName name="_Hlk497152009" localSheetId="0">Лист1!$B$24</definedName>
    <definedName name="_Hlk497152009" localSheetId="1">'Лист1 (2)'!$B$24</definedName>
    <definedName name="_Hlk497153494" localSheetId="0">Лист1!$B$35</definedName>
    <definedName name="_Hlk497153494" localSheetId="1">'Лист1 (2)'!$B$35</definedName>
    <definedName name="_Hlk497153550" localSheetId="0">Лист1!$B$44</definedName>
    <definedName name="_Hlk497153550" localSheetId="1">'Лист1 (2)'!$B$44</definedName>
    <definedName name="_Hlk497153653" localSheetId="0">Лист1!$B$61</definedName>
    <definedName name="_Hlk497153653" localSheetId="1">'Лист1 (2)'!$B$61</definedName>
    <definedName name="_Hlk497154046" localSheetId="0">Лист1!$B$68</definedName>
    <definedName name="_Hlk497154046" localSheetId="1">'Лист1 (2)'!$B$68</definedName>
    <definedName name="_Hlk497154318" localSheetId="0">Лист1!$B$74</definedName>
    <definedName name="_Hlk497154318" localSheetId="1">'Лист1 (2)'!$B$74</definedName>
    <definedName name="_Hlk497154380" localSheetId="0">Лист1!$B$76</definedName>
    <definedName name="_Hlk497154380" localSheetId="1">'Лист1 (2)'!$B$76</definedName>
    <definedName name="_Hlk497154427" localSheetId="0">Лист1!$B$81</definedName>
    <definedName name="_Hlk497154427" localSheetId="1">'Лист1 (2)'!$B$81</definedName>
    <definedName name="_Hlk497154503" localSheetId="0">Лист1!$B$83</definedName>
    <definedName name="_Hlk497154503" localSheetId="1">'Лист1 (2)'!$B$83</definedName>
    <definedName name="_Hlk497154602" localSheetId="0">Лист1!$B$88</definedName>
    <definedName name="_Hlk497154602" localSheetId="1">'Лист1 (2)'!$B$88</definedName>
    <definedName name="OLE_LINK106" localSheetId="0">Лист1!$D$81</definedName>
    <definedName name="OLE_LINK106" localSheetId="1">'Лист1 (2)'!$D$81</definedName>
    <definedName name="OLE_LINK78" localSheetId="0">Лист1!$K$52</definedName>
    <definedName name="OLE_LINK78" localSheetId="1">'Лист1 (2)'!#REF!</definedName>
  </definedNames>
  <calcPr calcId="152511"/>
</workbook>
</file>

<file path=xl/calcChain.xml><?xml version="1.0" encoding="utf-8"?>
<calcChain xmlns="http://schemas.openxmlformats.org/spreadsheetml/2006/main">
  <c r="N14" i="1" l="1"/>
  <c r="N13" i="1"/>
  <c r="N126" i="1"/>
  <c r="N131" i="1"/>
  <c r="M131" i="1" l="1"/>
  <c r="M126" i="1"/>
  <c r="M105" i="1"/>
  <c r="M14" i="1" s="1"/>
  <c r="O108" i="1"/>
  <c r="O105" i="1" s="1"/>
  <c r="O103" i="1" s="1"/>
  <c r="O14" i="1" s="1"/>
  <c r="M44" i="1"/>
  <c r="M52" i="1"/>
  <c r="M55" i="1"/>
  <c r="M57" i="1"/>
  <c r="M40" i="1" l="1"/>
  <c r="M35" i="1" s="1"/>
  <c r="M72" i="1"/>
  <c r="M70" i="1"/>
  <c r="N40" i="1"/>
  <c r="N35" i="1" s="1"/>
  <c r="L22" i="1"/>
  <c r="J116" i="7"/>
  <c r="J114" i="7" s="1"/>
  <c r="I116" i="7"/>
  <c r="I114" i="7" s="1"/>
  <c r="I14" i="7"/>
  <c r="J14" i="7"/>
  <c r="I21" i="7"/>
  <c r="J21" i="7"/>
  <c r="I22" i="7"/>
  <c r="J22" i="7"/>
  <c r="I24" i="7"/>
  <c r="J24" i="7"/>
  <c r="J26" i="7"/>
  <c r="I33" i="7"/>
  <c r="I32" i="7" s="1"/>
  <c r="I28" i="7" s="1"/>
  <c r="J33" i="7"/>
  <c r="J32" i="7" s="1"/>
  <c r="J28" i="7" s="1"/>
  <c r="I40" i="7"/>
  <c r="I35" i="7" s="1"/>
  <c r="J40" i="7"/>
  <c r="J35" i="7" s="1"/>
  <c r="I44" i="7"/>
  <c r="J44" i="7"/>
  <c r="I52" i="7"/>
  <c r="J52" i="7"/>
  <c r="J55" i="7"/>
  <c r="J57" i="7"/>
  <c r="I65" i="7"/>
  <c r="I61" i="7" s="1"/>
  <c r="J65" i="7"/>
  <c r="J61" i="7" s="1"/>
  <c r="I66" i="7"/>
  <c r="J66" i="7"/>
  <c r="I68" i="7"/>
  <c r="J68" i="7"/>
  <c r="I70" i="7"/>
  <c r="J70" i="7"/>
  <c r="I72" i="7"/>
  <c r="J72" i="7"/>
  <c r="I74" i="7"/>
  <c r="J74" i="7"/>
  <c r="I80" i="7"/>
  <c r="I76" i="7" s="1"/>
  <c r="J80" i="7"/>
  <c r="J76" i="7" s="1"/>
  <c r="I81" i="7"/>
  <c r="J81" i="7"/>
  <c r="I83" i="7"/>
  <c r="J83" i="7"/>
  <c r="I88" i="7"/>
  <c r="J88" i="7"/>
  <c r="I119" i="7"/>
  <c r="J119" i="7"/>
  <c r="O21" i="1"/>
  <c r="O17" i="1" s="1"/>
  <c r="N21" i="1"/>
  <c r="M21" i="1"/>
  <c r="O22" i="1"/>
  <c r="N22" i="1"/>
  <c r="M22" i="1"/>
  <c r="O24" i="1"/>
  <c r="N24" i="1"/>
  <c r="M24" i="1"/>
  <c r="O26" i="1"/>
  <c r="O33" i="1"/>
  <c r="O32" i="1" s="1"/>
  <c r="O28" i="1" s="1"/>
  <c r="N33" i="1"/>
  <c r="N32" i="1" s="1"/>
  <c r="N28" i="1" s="1"/>
  <c r="M33" i="1"/>
  <c r="M32" i="1" s="1"/>
  <c r="M28" i="1" s="1"/>
  <c r="O40" i="1"/>
  <c r="O35" i="1" s="1"/>
  <c r="N52" i="1"/>
  <c r="O44" i="1"/>
  <c r="N44" i="1"/>
  <c r="O52" i="1"/>
  <c r="O55" i="1"/>
  <c r="O57" i="1"/>
  <c r="O65" i="1"/>
  <c r="O66" i="1"/>
  <c r="O68" i="1"/>
  <c r="O70" i="1"/>
  <c r="O72" i="1"/>
  <c r="O74" i="1"/>
  <c r="O76" i="1"/>
  <c r="O80" i="1"/>
  <c r="O81" i="1"/>
  <c r="O83" i="1"/>
  <c r="O88" i="1"/>
  <c r="O120" i="1"/>
  <c r="N120" i="1"/>
  <c r="L21" i="1"/>
  <c r="L17" i="1" s="1"/>
  <c r="L24" i="1"/>
  <c r="L33" i="1"/>
  <c r="L32" i="1" s="1"/>
  <c r="L28" i="1" s="1"/>
  <c r="L38" i="1"/>
  <c r="L14" i="1" s="1"/>
  <c r="L40" i="1"/>
  <c r="L41" i="1"/>
  <c r="L45" i="1"/>
  <c r="L52" i="1"/>
  <c r="L55" i="1"/>
  <c r="L57" i="1"/>
  <c r="L59" i="1"/>
  <c r="K65" i="1"/>
  <c r="L65" i="1"/>
  <c r="M65" i="1"/>
  <c r="N65" i="1"/>
  <c r="N61" i="1" s="1"/>
  <c r="L66" i="1"/>
  <c r="M66" i="1"/>
  <c r="N66" i="1"/>
  <c r="L68" i="1"/>
  <c r="M68" i="1"/>
  <c r="N68" i="1"/>
  <c r="L70" i="1"/>
  <c r="N70" i="1"/>
  <c r="L72" i="1"/>
  <c r="N72" i="1"/>
  <c r="K74" i="1"/>
  <c r="L74" i="1"/>
  <c r="M74" i="1"/>
  <c r="N74" i="1"/>
  <c r="L80" i="1"/>
  <c r="L76" i="1" s="1"/>
  <c r="M80" i="1"/>
  <c r="M76" i="1" s="1"/>
  <c r="N80" i="1"/>
  <c r="N76" i="1" s="1"/>
  <c r="K81" i="1"/>
  <c r="L81" i="1"/>
  <c r="M81" i="1"/>
  <c r="N81" i="1"/>
  <c r="L83" i="1"/>
  <c r="M83" i="1"/>
  <c r="N83" i="1"/>
  <c r="L88" i="1"/>
  <c r="M88" i="1"/>
  <c r="N88" i="1"/>
  <c r="M103" i="1"/>
  <c r="M108" i="1"/>
  <c r="M115" i="1"/>
  <c r="M120" i="1"/>
  <c r="N17" i="1" l="1"/>
  <c r="N16" i="1"/>
  <c r="N12" i="1" s="1"/>
  <c r="O16" i="1"/>
  <c r="O12" i="1" s="1"/>
  <c r="O61" i="1"/>
  <c r="M16" i="1"/>
  <c r="M12" i="1" s="1"/>
  <c r="M17" i="1"/>
  <c r="I16" i="7"/>
  <c r="I12" i="7" s="1"/>
  <c r="J16" i="7"/>
  <c r="J12" i="7" s="1"/>
  <c r="J17" i="7"/>
  <c r="I17" i="7"/>
  <c r="L16" i="1"/>
  <c r="L12" i="1" s="1"/>
  <c r="L61" i="1"/>
  <c r="M61" i="1"/>
  <c r="L35" i="1"/>
</calcChain>
</file>

<file path=xl/sharedStrings.xml><?xml version="1.0" encoding="utf-8"?>
<sst xmlns="http://schemas.openxmlformats.org/spreadsheetml/2006/main" count="630" uniqueCount="108">
  <si>
    <t>РЕСУРСНОЕ ОБЕСПЕЧЕНИЕ</t>
  </si>
  <si>
    <t>реализации муниципальной программы</t>
  </si>
  <si>
    <t>№ п/п</t>
  </si>
  <si>
    <t>Статус</t>
  </si>
  <si>
    <t>Наименование муниципальной программы, подпрограммы, основного мероприятия</t>
  </si>
  <si>
    <t>Главный распределитель бюджетных средств</t>
  </si>
  <si>
    <t>Код бюджетной классификации</t>
  </si>
  <si>
    <t>Оценка расходов, тыс. рублей</t>
  </si>
  <si>
    <t>ГРБС</t>
  </si>
  <si>
    <t>РзПр</t>
  </si>
  <si>
    <t>ЦСР</t>
  </si>
  <si>
    <t>Муниципальная программа</t>
  </si>
  <si>
    <t xml:space="preserve"> всего, в том числе:</t>
  </si>
  <si>
    <t>Х</t>
  </si>
  <si>
    <t>Федеральный бюджет</t>
  </si>
  <si>
    <t>Областной бюджет</t>
  </si>
  <si>
    <t>Районный бюджет</t>
  </si>
  <si>
    <t>Местный бюджет</t>
  </si>
  <si>
    <t>Подпрограмма 1</t>
  </si>
  <si>
    <t>Осуществление деятельности аппарата управления</t>
  </si>
  <si>
    <t>всего, в том числе:</t>
  </si>
  <si>
    <t>Мероприятие 1.0.1</t>
  </si>
  <si>
    <t>Обеспечение деятельности главы муниципального образования Саракташский поссовет</t>
  </si>
  <si>
    <t>Мероприятие 1.0.2</t>
  </si>
  <si>
    <t>Обеспечение функций аппарата администрации муниципального образования Саракташский поссовет</t>
  </si>
  <si>
    <t>Мероприятие 1.0.3</t>
  </si>
  <si>
    <t>Чествование пенсионеров-юбиляров, почетных граждан         п. Саракташ, ветеранов и участников Великой Отечественной войны, ветеранов труда и других представителей общественности.</t>
  </si>
  <si>
    <t>Подпрограмма 2</t>
  </si>
  <si>
    <t>Мероприятие 2.0.1</t>
  </si>
  <si>
    <t>Содержание личного состава ДПК</t>
  </si>
  <si>
    <t>Подпрограмма 3</t>
  </si>
  <si>
    <t>Развитие дорожного хозяйства на территории муниципального образования Саракташский поссовет</t>
  </si>
  <si>
    <t>Проект 1</t>
  </si>
  <si>
    <t>Реализация проектов развития общественной инфраструктуры, основанных на местных инициативах</t>
  </si>
  <si>
    <t>643П5S0990</t>
  </si>
  <si>
    <t>Мероприятие 3.0.1</t>
  </si>
  <si>
    <t>Капитальный ремонт и ремонт автомобильных дорог общего пользования местного значения</t>
  </si>
  <si>
    <t>64300S0410</t>
  </si>
  <si>
    <t>643009Д280</t>
  </si>
  <si>
    <t>Мероприятие 3.0.2</t>
  </si>
  <si>
    <t>Содержание автомобильных дорог общего пользования местного значения</t>
  </si>
  <si>
    <t>Повышение безопасности дорожного движения дорог общего пользования местного значения</t>
  </si>
  <si>
    <t>Закупка коммунальной и дорожной техники и оборудования</t>
  </si>
  <si>
    <t>Подпрограмма 4</t>
  </si>
  <si>
    <t>Благоустройство на территории муниципального образования Саракташский поссовет</t>
  </si>
  <si>
    <t>Мероприятие 4.0.1</t>
  </si>
  <si>
    <t>Озеленение территории поссовета</t>
  </si>
  <si>
    <t>Мероприятие 4.0.2</t>
  </si>
  <si>
    <t>Мероприятия по благоустройству, очистке кладбищ</t>
  </si>
  <si>
    <t>Мероприятие 4.0.3</t>
  </si>
  <si>
    <t>Выкашивание сорной растительности в местах общего пользования, вдоль улиц, пустырях</t>
  </si>
  <si>
    <t>Мероприятие 4.0.4</t>
  </si>
  <si>
    <t>Санитарная очистка и содержание мест общего пользования</t>
  </si>
  <si>
    <t>Мероприятие 4.0.5</t>
  </si>
  <si>
    <t>Прочие мероприятия по благоустройству поссовета</t>
  </si>
  <si>
    <t>Подпрограмма 5</t>
  </si>
  <si>
    <t>Развитие культуры и спорта на территории муниципального образования Саракташский поссовет</t>
  </si>
  <si>
    <t>Мероприятие 5.0.1</t>
  </si>
  <si>
    <t>Организация культурно -досуговой деятельности</t>
  </si>
  <si>
    <t>Мероприятие 5.0.4</t>
  </si>
  <si>
    <t>Финансовое обеспечение части переданных полномочий в области культуры</t>
  </si>
  <si>
    <t>64500S1030</t>
  </si>
  <si>
    <t>Мероприятие 5.0.5</t>
  </si>
  <si>
    <t>Организация деятельности физической культуры и спорта</t>
  </si>
  <si>
    <t>Подпрограмма6</t>
  </si>
  <si>
    <t>Обеспечение жильем молодых семей в муниципального образования Саракташский посcовет</t>
  </si>
  <si>
    <t>Мероприятие 6.0.1</t>
  </si>
  <si>
    <t>Выдача свидетельств молодым семьям на получение социальной выплаты на приобретение жилья</t>
  </si>
  <si>
    <t>64600L4970</t>
  </si>
  <si>
    <t>64600S0810</t>
  </si>
  <si>
    <t>Мероприятие 3.0.5</t>
  </si>
  <si>
    <t>Освещение автомобильных дорог общего пользования местного значения. Содержание и ремонт объектов наружнего уличного освещения муниципального образования Саракташский поссовет</t>
  </si>
  <si>
    <t>Мероприятие 3.0.4</t>
  </si>
  <si>
    <t>Мероприятие 3.0.3</t>
  </si>
  <si>
    <t>0409</t>
  </si>
  <si>
    <t xml:space="preserve">                                                                                                                                                                                      к муниципальной программе</t>
  </si>
  <si>
    <t>0102</t>
  </si>
  <si>
    <t>0104</t>
  </si>
  <si>
    <t>0310</t>
  </si>
  <si>
    <t>0503</t>
  </si>
  <si>
    <t>0801</t>
  </si>
  <si>
    <t>1101</t>
  </si>
  <si>
    <t>1003</t>
  </si>
  <si>
    <t>643009К540</t>
  </si>
  <si>
    <t>Подпрограмма 7</t>
  </si>
  <si>
    <t>Жилищное хозяйство</t>
  </si>
  <si>
    <t>Мероприятие 7.0.1</t>
  </si>
  <si>
    <t xml:space="preserve">Переселение граждан из аварийного жилищного фонда </t>
  </si>
  <si>
    <t>Подпрограмма 8</t>
  </si>
  <si>
    <t>Коммунальное хозяйство</t>
  </si>
  <si>
    <t>Капитальный ремонт объектов коммунальной инфраструктуры муниципальной собственности</t>
  </si>
  <si>
    <t>0502</t>
  </si>
  <si>
    <t>Мероприятие 8,0.1</t>
  </si>
  <si>
    <t>«Реализация муниципальной политики на территории муниципального образования Саракташский поссовет Саракташского района Оренбургской области на 2017 – 2024годы»</t>
  </si>
  <si>
    <t>0501</t>
  </si>
  <si>
    <t>64700S0010</t>
  </si>
  <si>
    <t>64800S0450</t>
  </si>
  <si>
    <t>Обеспечение пожарной безопасности на территории муниципального образования Саракташский поссовет</t>
  </si>
  <si>
    <t>«Реализация муниципальной политики на территории муниципального образования Саракташский поссовет Саракташского района Оренбургской области на 2017 -2024 годы»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</si>
  <si>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Таблица 1  (тыс.руб.)</t>
  </si>
  <si>
    <t xml:space="preserve">                                                                                                                                                                           Таблица 1 (продолжение)   (тыс.руб.)</t>
  </si>
  <si>
    <t>647F367484</t>
  </si>
  <si>
    <t>Подпрограмма 9</t>
  </si>
  <si>
    <t>Мероприятие 9.0.1</t>
  </si>
  <si>
    <t>Мероприятие 8.0.1</t>
  </si>
  <si>
    <t>Комлексное развитие сельских территорий</t>
  </si>
  <si>
    <t>Благоустройство детской спортивной площадки</t>
  </si>
  <si>
    <t xml:space="preserve">                                                                                                                                                                                                                           Приложение № 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</si>
</sst>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8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i/>
      <sz val="8"/>
      <color theme="1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i/>
      <sz val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1">
    <xf numFmtId="0" fontId="0" fillId="0" borderId="0" xfId="0"/>
    <xf numFmtId="0" fontId="4" fillId="0" borderId="0" xfId="0" applyFont="1"/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49" fontId="2" fillId="0" borderId="1" xfId="0" applyNumberFormat="1" applyFont="1" applyBorder="1" applyAlignment="1">
      <alignment horizontal="center" vertical="top" wrapText="1"/>
    </xf>
    <xf numFmtId="49" fontId="4" fillId="0" borderId="0" xfId="0" applyNumberFormat="1" applyFont="1"/>
    <xf numFmtId="49" fontId="1" fillId="0" borderId="1" xfId="0" applyNumberFormat="1" applyFont="1" applyBorder="1" applyAlignment="1">
      <alignment horizontal="center" wrapText="1"/>
    </xf>
    <xf numFmtId="49" fontId="1" fillId="0" borderId="1" xfId="0" applyNumberFormat="1" applyFont="1" applyBorder="1" applyAlignment="1">
      <alignment horizontal="center" vertical="top" wrapText="1"/>
    </xf>
    <xf numFmtId="49" fontId="2" fillId="0" borderId="1" xfId="0" applyNumberFormat="1" applyFont="1" applyBorder="1" applyAlignment="1">
      <alignment vertical="top" wrapText="1"/>
    </xf>
    <xf numFmtId="49" fontId="0" fillId="0" borderId="0" xfId="0" applyNumberFormat="1"/>
    <xf numFmtId="0" fontId="2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wrapText="1"/>
    </xf>
    <xf numFmtId="0" fontId="4" fillId="2" borderId="0" xfId="0" applyFont="1" applyFill="1" applyAlignment="1">
      <alignment horizontal="right"/>
    </xf>
    <xf numFmtId="0" fontId="1" fillId="2" borderId="1" xfId="0" applyFont="1" applyFill="1" applyBorder="1" applyAlignment="1">
      <alignment horizontal="right" wrapText="1"/>
    </xf>
    <xf numFmtId="0" fontId="1" fillId="2" borderId="1" xfId="0" applyFont="1" applyFill="1" applyBorder="1" applyAlignment="1">
      <alignment horizontal="right" vertical="top" wrapText="1"/>
    </xf>
    <xf numFmtId="0" fontId="0" fillId="2" borderId="0" xfId="0" applyFill="1" applyAlignment="1">
      <alignment horizontal="right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vertical="top" wrapText="1"/>
    </xf>
    <xf numFmtId="49" fontId="2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5" fillId="2" borderId="1" xfId="0" applyFont="1" applyFill="1" applyBorder="1" applyAlignment="1">
      <alignment horizontal="right" vertical="top"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49" fontId="3" fillId="0" borderId="1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0" fillId="2" borderId="3" xfId="0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2" borderId="1" xfId="0" applyFont="1" applyFill="1" applyBorder="1" applyAlignment="1">
      <alignment horizontal="right" vertical="top" wrapText="1"/>
    </xf>
    <xf numFmtId="49" fontId="3" fillId="0" borderId="1" xfId="0" applyNumberFormat="1" applyFont="1" applyBorder="1" applyAlignment="1">
      <alignment horizontal="center" vertical="top" wrapText="1"/>
    </xf>
    <xf numFmtId="49" fontId="2" fillId="0" borderId="1" xfId="0" applyNumberFormat="1" applyFont="1" applyBorder="1" applyAlignment="1">
      <alignment horizontal="center" vertical="top" wrapText="1"/>
    </xf>
    <xf numFmtId="0" fontId="2" fillId="2" borderId="1" xfId="0" applyFont="1" applyFill="1" applyBorder="1" applyAlignment="1">
      <alignment horizontal="right" vertical="top" wrapText="1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vertical="top" wrapText="1"/>
    </xf>
    <xf numFmtId="0" fontId="4" fillId="0" borderId="0" xfId="0" applyFont="1" applyBorder="1"/>
    <xf numFmtId="0" fontId="0" fillId="0" borderId="0" xfId="0" applyBorder="1"/>
    <xf numFmtId="0" fontId="0" fillId="0" borderId="0" xfId="0" applyBorder="1" applyAlignment="1"/>
    <xf numFmtId="0" fontId="5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center" vertical="top" wrapText="1"/>
    </xf>
    <xf numFmtId="49" fontId="5" fillId="0" borderId="1" xfId="0" applyNumberFormat="1" applyFont="1" applyBorder="1" applyAlignment="1">
      <alignment horizontal="center" vertical="top" wrapText="1"/>
    </xf>
    <xf numFmtId="0" fontId="7" fillId="0" borderId="1" xfId="0" applyFont="1" applyBorder="1" applyAlignment="1">
      <alignment vertical="top" wrapText="1"/>
    </xf>
    <xf numFmtId="0" fontId="7" fillId="2" borderId="1" xfId="0" applyFont="1" applyFill="1" applyBorder="1" applyAlignment="1">
      <alignment horizontal="right" vertical="top" wrapText="1"/>
    </xf>
    <xf numFmtId="0" fontId="7" fillId="0" borderId="1" xfId="0" applyFont="1" applyBorder="1" applyAlignment="1">
      <alignment horizontal="center" vertical="top" wrapText="1"/>
    </xf>
    <xf numFmtId="49" fontId="7" fillId="0" borderId="1" xfId="0" applyNumberFormat="1" applyFont="1" applyBorder="1" applyAlignment="1">
      <alignment horizontal="center" vertical="top" wrapText="1"/>
    </xf>
    <xf numFmtId="0" fontId="1" fillId="0" borderId="1" xfId="0" applyFont="1" applyBorder="1"/>
    <xf numFmtId="0" fontId="2" fillId="0" borderId="1" xfId="0" applyFont="1" applyBorder="1" applyAlignment="1">
      <alignment vertical="top"/>
    </xf>
    <xf numFmtId="0" fontId="1" fillId="0" borderId="1" xfId="0" applyFont="1" applyBorder="1" applyAlignment="1">
      <alignment vertical="top"/>
    </xf>
    <xf numFmtId="0" fontId="3" fillId="0" borderId="1" xfId="0" applyFont="1" applyBorder="1" applyAlignment="1">
      <alignment vertical="top"/>
    </xf>
    <xf numFmtId="0" fontId="6" fillId="0" borderId="1" xfId="0" applyFont="1" applyBorder="1" applyAlignment="1">
      <alignment vertical="top"/>
    </xf>
    <xf numFmtId="0" fontId="8" fillId="0" borderId="1" xfId="0" applyFont="1" applyBorder="1" applyAlignment="1">
      <alignment vertical="top"/>
    </xf>
    <xf numFmtId="0" fontId="7" fillId="0" borderId="1" xfId="0" applyFont="1" applyBorder="1" applyAlignment="1">
      <alignment vertical="top"/>
    </xf>
    <xf numFmtId="0" fontId="9" fillId="0" borderId="1" xfId="0" applyFont="1" applyBorder="1" applyAlignment="1">
      <alignment vertical="top"/>
    </xf>
    <xf numFmtId="0" fontId="5" fillId="0" borderId="1" xfId="0" applyFont="1" applyBorder="1" applyAlignment="1">
      <alignment vertical="top"/>
    </xf>
    <xf numFmtId="0" fontId="2" fillId="0" borderId="1" xfId="0" applyFont="1" applyBorder="1" applyAlignment="1">
      <alignment horizontal="right" vertical="top" wrapText="1"/>
    </xf>
    <xf numFmtId="49" fontId="2" fillId="0" borderId="1" xfId="0" applyNumberFormat="1" applyFont="1" applyBorder="1" applyAlignment="1">
      <alignment horizontal="right" vertical="top" wrapText="1"/>
    </xf>
    <xf numFmtId="0" fontId="2" fillId="0" borderId="1" xfId="0" applyFont="1" applyBorder="1" applyAlignment="1">
      <alignment horizontal="right" vertical="top"/>
    </xf>
    <xf numFmtId="0" fontId="5" fillId="0" borderId="3" xfId="0" applyFont="1" applyBorder="1" applyAlignment="1">
      <alignment vertical="top" wrapText="1"/>
    </xf>
    <xf numFmtId="0" fontId="5" fillId="0" borderId="3" xfId="0" applyFont="1" applyBorder="1" applyAlignment="1">
      <alignment horizontal="center" vertical="top" wrapText="1"/>
    </xf>
    <xf numFmtId="49" fontId="5" fillId="0" borderId="3" xfId="0" applyNumberFormat="1" applyFont="1" applyBorder="1" applyAlignment="1">
      <alignment horizontal="center" vertical="top" wrapText="1"/>
    </xf>
    <xf numFmtId="0" fontId="5" fillId="2" borderId="3" xfId="0" applyFont="1" applyFill="1" applyBorder="1" applyAlignment="1">
      <alignment horizontal="right" vertical="top" wrapText="1"/>
    </xf>
    <xf numFmtId="0" fontId="8" fillId="0" borderId="3" xfId="0" applyFont="1" applyBorder="1" applyAlignment="1">
      <alignment vertical="top"/>
    </xf>
    <xf numFmtId="0" fontId="5" fillId="0" borderId="2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5" fillId="0" borderId="2" xfId="0" applyFont="1" applyBorder="1" applyAlignment="1">
      <alignment vertical="top" wrapText="1"/>
    </xf>
    <xf numFmtId="0" fontId="5" fillId="0" borderId="4" xfId="0" applyFont="1" applyBorder="1" applyAlignment="1">
      <alignment vertical="top" wrapText="1"/>
    </xf>
    <xf numFmtId="0" fontId="5" fillId="2" borderId="2" xfId="0" applyFont="1" applyFill="1" applyBorder="1" applyAlignment="1">
      <alignment horizontal="right" vertical="top" wrapText="1"/>
    </xf>
    <xf numFmtId="0" fontId="5" fillId="2" borderId="4" xfId="0" applyFont="1" applyFill="1" applyBorder="1" applyAlignment="1">
      <alignment horizontal="right" vertical="top" wrapText="1"/>
    </xf>
    <xf numFmtId="0" fontId="5" fillId="0" borderId="2" xfId="0" applyFont="1" applyBorder="1" applyAlignment="1">
      <alignment vertical="top"/>
    </xf>
    <xf numFmtId="0" fontId="5" fillId="0" borderId="4" xfId="0" applyFont="1" applyBorder="1" applyAlignment="1">
      <alignment vertical="top"/>
    </xf>
    <xf numFmtId="49" fontId="5" fillId="0" borderId="2" xfId="0" applyNumberFormat="1" applyFont="1" applyBorder="1" applyAlignment="1">
      <alignment horizontal="center" vertical="top" wrapText="1"/>
    </xf>
    <xf numFmtId="49" fontId="5" fillId="0" borderId="4" xfId="0" applyNumberFormat="1" applyFont="1" applyBorder="1" applyAlignment="1">
      <alignment horizontal="center" vertical="top" wrapText="1"/>
    </xf>
    <xf numFmtId="0" fontId="7" fillId="0" borderId="2" xfId="0" applyFont="1" applyBorder="1" applyAlignment="1">
      <alignment vertical="top" wrapText="1"/>
    </xf>
    <xf numFmtId="0" fontId="7" fillId="0" borderId="3" xfId="0" applyFont="1" applyBorder="1" applyAlignment="1">
      <alignment vertical="top" wrapText="1"/>
    </xf>
    <xf numFmtId="0" fontId="7" fillId="0" borderId="4" xfId="0" applyFont="1" applyBorder="1" applyAlignment="1">
      <alignment vertical="top" wrapText="1"/>
    </xf>
    <xf numFmtId="0" fontId="7" fillId="0" borderId="2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 wrapText="1"/>
    </xf>
    <xf numFmtId="0" fontId="5" fillId="0" borderId="3" xfId="0" applyFont="1" applyBorder="1" applyAlignment="1">
      <alignment vertical="top" wrapText="1"/>
    </xf>
    <xf numFmtId="0" fontId="5" fillId="0" borderId="3" xfId="0" applyFont="1" applyBorder="1" applyAlignment="1">
      <alignment horizontal="center" vertical="top" wrapText="1"/>
    </xf>
    <xf numFmtId="0" fontId="0" fillId="0" borderId="4" xfId="0" applyBorder="1" applyAlignment="1">
      <alignment vertical="top" wrapText="1"/>
    </xf>
    <xf numFmtId="0" fontId="1" fillId="0" borderId="2" xfId="0" applyFont="1" applyBorder="1" applyAlignment="1">
      <alignment horizontal="right" vertical="top" wrapText="1"/>
    </xf>
    <xf numFmtId="0" fontId="1" fillId="0" borderId="3" xfId="0" applyFont="1" applyBorder="1" applyAlignment="1">
      <alignment horizontal="right" vertical="top" wrapText="1"/>
    </xf>
    <xf numFmtId="0" fontId="1" fillId="0" borderId="4" xfId="0" applyFont="1" applyBorder="1" applyAlignment="1">
      <alignment horizontal="right" vertical="top" wrapText="1"/>
    </xf>
    <xf numFmtId="0" fontId="1" fillId="0" borderId="2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2" fillId="0" borderId="2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3" fillId="0" borderId="2" xfId="0" applyFont="1" applyBorder="1" applyAlignment="1">
      <alignment vertical="top" wrapText="1"/>
    </xf>
    <xf numFmtId="0" fontId="3" fillId="0" borderId="3" xfId="0" applyFont="1" applyBorder="1" applyAlignment="1">
      <alignment vertical="top" wrapText="1"/>
    </xf>
    <xf numFmtId="0" fontId="3" fillId="0" borderId="4" xfId="0" applyFont="1" applyBorder="1" applyAlignment="1">
      <alignment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2" borderId="2" xfId="0" applyFont="1" applyFill="1" applyBorder="1" applyAlignment="1">
      <alignment horizontal="right" vertical="top" wrapText="1"/>
    </xf>
    <xf numFmtId="0" fontId="3" fillId="2" borderId="4" xfId="0" applyFont="1" applyFill="1" applyBorder="1" applyAlignment="1">
      <alignment horizontal="right" vertical="top" wrapText="1"/>
    </xf>
    <xf numFmtId="49" fontId="3" fillId="0" borderId="2" xfId="0" applyNumberFormat="1" applyFont="1" applyBorder="1" applyAlignment="1">
      <alignment horizontal="center" vertical="top" wrapText="1"/>
    </xf>
    <xf numFmtId="49" fontId="3" fillId="0" borderId="4" xfId="0" applyNumberFormat="1" applyFont="1" applyBorder="1" applyAlignment="1">
      <alignment horizontal="center" vertical="top" wrapText="1"/>
    </xf>
    <xf numFmtId="0" fontId="2" fillId="0" borderId="5" xfId="0" applyFont="1" applyBorder="1" applyAlignment="1">
      <alignment vertical="top" wrapText="1"/>
    </xf>
    <xf numFmtId="0" fontId="2" fillId="0" borderId="7" xfId="0" applyFont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2" fillId="0" borderId="3" xfId="0" applyFont="1" applyBorder="1" applyAlignment="1">
      <alignment horizontal="center" vertical="top" wrapText="1"/>
    </xf>
    <xf numFmtId="49" fontId="2" fillId="0" borderId="2" xfId="0" applyNumberFormat="1" applyFont="1" applyBorder="1" applyAlignment="1">
      <alignment horizontal="center" vertical="top" wrapText="1"/>
    </xf>
    <xf numFmtId="49" fontId="2" fillId="0" borderId="4" xfId="0" applyNumberFormat="1" applyFont="1" applyBorder="1" applyAlignment="1">
      <alignment horizontal="center" vertical="top" wrapText="1"/>
    </xf>
    <xf numFmtId="0" fontId="2" fillId="0" borderId="0" xfId="0" applyFont="1" applyAlignment="1">
      <alignment horizontal="left"/>
    </xf>
    <xf numFmtId="0" fontId="4" fillId="0" borderId="0" xfId="0" applyFont="1" applyAlignment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4" fillId="0" borderId="0" xfId="0" applyFont="1" applyBorder="1" applyAlignment="1"/>
    <xf numFmtId="0" fontId="2" fillId="2" borderId="2" xfId="0" applyFont="1" applyFill="1" applyBorder="1" applyAlignment="1">
      <alignment horizontal="right" vertical="top" wrapText="1"/>
    </xf>
    <xf numFmtId="0" fontId="2" fillId="2" borderId="4" xfId="0" applyFont="1" applyFill="1" applyBorder="1" applyAlignment="1">
      <alignment horizontal="right" vertical="top" wrapText="1"/>
    </xf>
    <xf numFmtId="0" fontId="2" fillId="0" borderId="0" xfId="0" applyFont="1" applyAlignment="1">
      <alignment horizontal="left" vertical="top" wrapText="1"/>
    </xf>
    <xf numFmtId="0" fontId="0" fillId="0" borderId="0" xfId="0" applyAlignment="1">
      <alignment vertical="top" wrapText="1"/>
    </xf>
    <xf numFmtId="0" fontId="2" fillId="0" borderId="5" xfId="0" applyFont="1" applyBorder="1" applyAlignment="1">
      <alignment horizontal="center" vertical="top" wrapText="1"/>
    </xf>
    <xf numFmtId="0" fontId="0" fillId="0" borderId="6" xfId="0" applyBorder="1" applyAlignment="1"/>
    <xf numFmtId="0" fontId="0" fillId="0" borderId="7" xfId="0" applyBorder="1" applyAlignment="1"/>
    <xf numFmtId="0" fontId="2" fillId="0" borderId="2" xfId="0" applyFont="1" applyBorder="1" applyAlignment="1">
      <alignment vertical="top"/>
    </xf>
    <xf numFmtId="0" fontId="2" fillId="0" borderId="4" xfId="0" applyFont="1" applyBorder="1" applyAlignment="1">
      <alignment vertical="top"/>
    </xf>
    <xf numFmtId="0" fontId="8" fillId="0" borderId="2" xfId="0" applyFont="1" applyBorder="1" applyAlignment="1">
      <alignment vertical="top"/>
    </xf>
    <xf numFmtId="0" fontId="8" fillId="0" borderId="4" xfId="0" applyFont="1" applyBorder="1" applyAlignment="1">
      <alignment vertical="top"/>
    </xf>
    <xf numFmtId="0" fontId="1" fillId="0" borderId="6" xfId="0" applyFont="1" applyBorder="1"/>
    <xf numFmtId="0" fontId="1" fillId="0" borderId="7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185"/>
  <sheetViews>
    <sheetView workbookViewId="0">
      <selection activeCell="K19" sqref="K19"/>
    </sheetView>
  </sheetViews>
  <sheetFormatPr defaultRowHeight="11.25" x14ac:dyDescent="0.2"/>
  <cols>
    <col min="2" max="2" width="5.83203125" customWidth="1"/>
    <col min="3" max="3" width="16" customWidth="1"/>
    <col min="4" max="4" width="31.5" style="19" customWidth="1"/>
    <col min="5" max="5" width="20.83203125" customWidth="1"/>
    <col min="6" max="6" width="7.6640625" customWidth="1"/>
    <col min="7" max="7" width="7.6640625" style="12" customWidth="1"/>
    <col min="8" max="8" width="13.6640625" style="19" customWidth="1"/>
    <col min="9" max="9" width="9.33203125" customWidth="1"/>
    <col min="10" max="10" width="9.33203125" hidden="1" customWidth="1"/>
    <col min="11" max="11" width="11.83203125" customWidth="1"/>
    <col min="12" max="12" width="12" style="18" customWidth="1"/>
    <col min="13" max="13" width="10" customWidth="1"/>
    <col min="14" max="14" width="10.6640625" customWidth="1"/>
    <col min="15" max="15" width="9.33203125" customWidth="1"/>
  </cols>
  <sheetData>
    <row r="2" spans="2:17" ht="20.25" customHeight="1" x14ac:dyDescent="0.2">
      <c r="B2" s="122" t="s">
        <v>107</v>
      </c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"/>
      <c r="P2" s="1"/>
      <c r="Q2" s="1"/>
    </row>
    <row r="3" spans="2:17" ht="16.5" customHeight="1" x14ac:dyDescent="0.2">
      <c r="B3" s="124" t="s">
        <v>75</v>
      </c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"/>
      <c r="P3" s="1"/>
      <c r="Q3" s="1"/>
    </row>
    <row r="4" spans="2:17" ht="27.75" customHeight="1" x14ac:dyDescent="0.2">
      <c r="B4" s="130" t="s">
        <v>93</v>
      </c>
      <c r="C4" s="131"/>
      <c r="D4" s="131"/>
      <c r="E4" s="131"/>
      <c r="F4" s="131"/>
      <c r="G4" s="131"/>
      <c r="H4" s="131"/>
      <c r="I4" s="131"/>
      <c r="J4" s="131"/>
      <c r="K4" s="131"/>
      <c r="L4" s="131"/>
      <c r="M4" s="131"/>
      <c r="N4" s="131"/>
      <c r="O4" s="21"/>
      <c r="P4" s="1"/>
      <c r="Q4" s="1"/>
    </row>
    <row r="5" spans="2:17" ht="12.75" x14ac:dyDescent="0.2">
      <c r="B5" s="2"/>
      <c r="C5" s="1"/>
      <c r="D5" s="20"/>
      <c r="E5" s="1"/>
      <c r="F5" s="1"/>
      <c r="G5" s="8"/>
      <c r="H5" s="20"/>
      <c r="I5" s="1"/>
      <c r="J5" s="1"/>
      <c r="K5" s="1"/>
      <c r="L5" s="15"/>
      <c r="M5" s="1"/>
      <c r="N5" s="1"/>
      <c r="O5" s="1"/>
      <c r="P5" s="1"/>
      <c r="Q5" s="1"/>
    </row>
    <row r="6" spans="2:17" ht="12.75" x14ac:dyDescent="0.2">
      <c r="B6" s="124" t="s">
        <v>0</v>
      </c>
      <c r="C6" s="123"/>
      <c r="D6" s="123"/>
      <c r="E6" s="123"/>
      <c r="F6" s="123"/>
      <c r="G6" s="123"/>
      <c r="H6" s="123"/>
      <c r="I6" s="123"/>
      <c r="J6" s="123"/>
      <c r="K6" s="123"/>
      <c r="L6" s="123"/>
      <c r="M6" s="123"/>
      <c r="N6" s="123"/>
      <c r="O6" s="1"/>
      <c r="P6" s="1"/>
      <c r="Q6" s="1"/>
    </row>
    <row r="7" spans="2:17" ht="12.75" x14ac:dyDescent="0.2">
      <c r="B7" s="124" t="s">
        <v>1</v>
      </c>
      <c r="C7" s="123"/>
      <c r="D7" s="123"/>
      <c r="E7" s="123"/>
      <c r="F7" s="123"/>
      <c r="G7" s="123"/>
      <c r="H7" s="123"/>
      <c r="I7" s="123"/>
      <c r="J7" s="123"/>
      <c r="K7" s="123"/>
      <c r="L7" s="123"/>
      <c r="M7" s="123"/>
      <c r="N7" s="123"/>
      <c r="O7" s="1"/>
      <c r="P7" s="1"/>
      <c r="Q7" s="1"/>
    </row>
    <row r="8" spans="2:17" ht="15" customHeight="1" x14ac:dyDescent="0.2">
      <c r="B8" s="126" t="s">
        <v>99</v>
      </c>
      <c r="C8" s="127"/>
      <c r="D8" s="127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"/>
      <c r="P8" s="1"/>
      <c r="Q8" s="1"/>
    </row>
    <row r="9" spans="2:17" ht="30.75" customHeight="1" x14ac:dyDescent="0.2">
      <c r="B9" s="99" t="s">
        <v>2</v>
      </c>
      <c r="C9" s="99" t="s">
        <v>3</v>
      </c>
      <c r="D9" s="99" t="s">
        <v>4</v>
      </c>
      <c r="E9" s="99" t="s">
        <v>5</v>
      </c>
      <c r="F9" s="101" t="s">
        <v>6</v>
      </c>
      <c r="G9" s="101"/>
      <c r="H9" s="101"/>
      <c r="I9" s="132" t="s">
        <v>7</v>
      </c>
      <c r="J9" s="133"/>
      <c r="K9" s="133"/>
      <c r="L9" s="133"/>
      <c r="M9" s="133"/>
      <c r="N9" s="133"/>
      <c r="O9" s="134"/>
      <c r="P9" s="46"/>
      <c r="Q9" s="46"/>
    </row>
    <row r="10" spans="2:17" ht="45.75" customHeight="1" x14ac:dyDescent="0.2">
      <c r="B10" s="100"/>
      <c r="C10" s="100"/>
      <c r="D10" s="100"/>
      <c r="E10" s="100"/>
      <c r="F10" s="3" t="s">
        <v>8</v>
      </c>
      <c r="G10" s="9" t="s">
        <v>9</v>
      </c>
      <c r="H10" s="14" t="s">
        <v>10</v>
      </c>
      <c r="I10" s="32">
        <v>2017</v>
      </c>
      <c r="J10" s="32"/>
      <c r="K10" s="32">
        <v>2018</v>
      </c>
      <c r="L10" s="16">
        <v>2019</v>
      </c>
      <c r="M10" s="32">
        <v>2020</v>
      </c>
      <c r="N10" s="32">
        <v>2021</v>
      </c>
      <c r="O10" s="54">
        <v>2022</v>
      </c>
      <c r="P10" s="44"/>
      <c r="Q10" s="44"/>
    </row>
    <row r="11" spans="2:17" ht="15" customHeight="1" x14ac:dyDescent="0.2">
      <c r="B11" s="63">
        <v>1</v>
      </c>
      <c r="C11" s="63">
        <v>2</v>
      </c>
      <c r="D11" s="63">
        <v>3</v>
      </c>
      <c r="E11" s="63">
        <v>4</v>
      </c>
      <c r="F11" s="63">
        <v>5</v>
      </c>
      <c r="G11" s="64">
        <v>6</v>
      </c>
      <c r="H11" s="63">
        <v>7</v>
      </c>
      <c r="I11" s="63">
        <v>8</v>
      </c>
      <c r="J11" s="63"/>
      <c r="K11" s="63">
        <v>9</v>
      </c>
      <c r="L11" s="40">
        <v>10</v>
      </c>
      <c r="M11" s="63">
        <v>11</v>
      </c>
      <c r="N11" s="63">
        <v>12</v>
      </c>
      <c r="O11" s="65">
        <v>13</v>
      </c>
      <c r="P11" s="44"/>
      <c r="Q11" s="44"/>
    </row>
    <row r="12" spans="2:17" ht="19.5" customHeight="1" x14ac:dyDescent="0.2">
      <c r="B12" s="90">
        <v>1</v>
      </c>
      <c r="C12" s="93" t="s">
        <v>11</v>
      </c>
      <c r="D12" s="96" t="s">
        <v>98</v>
      </c>
      <c r="E12" s="28" t="s">
        <v>12</v>
      </c>
      <c r="F12" s="5">
        <v>134</v>
      </c>
      <c r="G12" s="10" t="s">
        <v>13</v>
      </c>
      <c r="H12" s="5">
        <v>6400000000</v>
      </c>
      <c r="I12" s="31">
        <v>1030.0999999999999</v>
      </c>
      <c r="J12" s="31"/>
      <c r="K12" s="31">
        <v>78878.2</v>
      </c>
      <c r="L12" s="17">
        <f>L14+L16</f>
        <v>93574.6</v>
      </c>
      <c r="M12" s="31">
        <f>M14+M16</f>
        <v>99060.4</v>
      </c>
      <c r="N12" s="31">
        <f>N14+N16+N13</f>
        <v>75096.5</v>
      </c>
      <c r="O12" s="56">
        <f>O14+O16</f>
        <v>75092.600000000006</v>
      </c>
      <c r="P12" s="44"/>
      <c r="Q12" s="44"/>
    </row>
    <row r="13" spans="2:17" ht="25.5" x14ac:dyDescent="0.2">
      <c r="B13" s="91"/>
      <c r="C13" s="94"/>
      <c r="D13" s="97"/>
      <c r="E13" s="28" t="s">
        <v>14</v>
      </c>
      <c r="F13" s="5">
        <v>134</v>
      </c>
      <c r="G13" s="10" t="s">
        <v>13</v>
      </c>
      <c r="H13" s="5">
        <v>6400000000</v>
      </c>
      <c r="I13" s="31">
        <v>0</v>
      </c>
      <c r="J13" s="31"/>
      <c r="K13" s="31">
        <v>2326</v>
      </c>
      <c r="L13" s="17">
        <v>0</v>
      </c>
      <c r="M13" s="31">
        <v>0</v>
      </c>
      <c r="N13" s="31">
        <f>N132</f>
        <v>891.3</v>
      </c>
      <c r="O13" s="56">
        <v>0</v>
      </c>
      <c r="P13" s="44"/>
      <c r="Q13" s="44"/>
    </row>
    <row r="14" spans="2:17" ht="12.75" x14ac:dyDescent="0.2">
      <c r="B14" s="91"/>
      <c r="C14" s="94"/>
      <c r="D14" s="97"/>
      <c r="E14" s="28" t="s">
        <v>15</v>
      </c>
      <c r="F14" s="5">
        <v>134</v>
      </c>
      <c r="G14" s="10" t="s">
        <v>13</v>
      </c>
      <c r="H14" s="5">
        <v>6400000000</v>
      </c>
      <c r="I14" s="31">
        <v>0</v>
      </c>
      <c r="J14" s="31"/>
      <c r="K14" s="31">
        <v>12224.1</v>
      </c>
      <c r="L14" s="17">
        <f>L38</f>
        <v>12878.6</v>
      </c>
      <c r="M14" s="31">
        <f>M38+M105</f>
        <v>31313.9</v>
      </c>
      <c r="N14" s="31">
        <f>N38+N117+N133</f>
        <v>8251.8000000000011</v>
      </c>
      <c r="O14" s="56">
        <f>O117+O38+O103</f>
        <v>10854.1</v>
      </c>
      <c r="P14" s="44"/>
      <c r="Q14" s="44"/>
    </row>
    <row r="15" spans="2:17" ht="12.75" x14ac:dyDescent="0.2">
      <c r="B15" s="91"/>
      <c r="C15" s="94"/>
      <c r="D15" s="97"/>
      <c r="E15" s="28" t="s">
        <v>16</v>
      </c>
      <c r="F15" s="5">
        <v>134</v>
      </c>
      <c r="G15" s="10" t="s">
        <v>13</v>
      </c>
      <c r="H15" s="5">
        <v>6400000000</v>
      </c>
      <c r="I15" s="31">
        <v>0</v>
      </c>
      <c r="J15" s="31"/>
      <c r="K15" s="31">
        <v>0</v>
      </c>
      <c r="L15" s="17">
        <v>0</v>
      </c>
      <c r="M15" s="31">
        <v>0</v>
      </c>
      <c r="N15" s="31">
        <v>0</v>
      </c>
      <c r="O15" s="56">
        <v>0</v>
      </c>
      <c r="P15" s="44"/>
      <c r="Q15" s="44"/>
    </row>
    <row r="16" spans="2:17" ht="23.25" customHeight="1" x14ac:dyDescent="0.2">
      <c r="B16" s="92"/>
      <c r="C16" s="95"/>
      <c r="D16" s="98"/>
      <c r="E16" s="28" t="s">
        <v>17</v>
      </c>
      <c r="F16" s="5">
        <v>134</v>
      </c>
      <c r="G16" s="10" t="s">
        <v>13</v>
      </c>
      <c r="H16" s="5">
        <v>6400000000</v>
      </c>
      <c r="I16" s="31">
        <v>1030.0999999999999</v>
      </c>
      <c r="J16" s="31"/>
      <c r="K16" s="31">
        <v>64328.1</v>
      </c>
      <c r="L16" s="17">
        <f>L21+L40+L65+L80+L95+L34</f>
        <v>80696</v>
      </c>
      <c r="M16" s="31">
        <f>M21+M32+M40+M65+M80+M107</f>
        <v>67746.5</v>
      </c>
      <c r="N16" s="31">
        <f>N21+N32+N40+N65+N80+N119+N124+N135</f>
        <v>65953.399999999994</v>
      </c>
      <c r="O16" s="56">
        <f>O21+O32+O40+O65+O80+O113</f>
        <v>64238.5</v>
      </c>
      <c r="P16" s="44"/>
      <c r="Q16" s="44"/>
    </row>
    <row r="17" spans="2:17" ht="13.5" customHeight="1" x14ac:dyDescent="0.2">
      <c r="B17" s="106">
        <v>2</v>
      </c>
      <c r="C17" s="106" t="s">
        <v>18</v>
      </c>
      <c r="D17" s="109" t="s">
        <v>19</v>
      </c>
      <c r="E17" s="25" t="s">
        <v>20</v>
      </c>
      <c r="F17" s="26">
        <v>134</v>
      </c>
      <c r="G17" s="27" t="s">
        <v>13</v>
      </c>
      <c r="H17" s="26">
        <v>6410000000</v>
      </c>
      <c r="I17" s="35">
        <v>1030.0999999999999</v>
      </c>
      <c r="J17" s="35"/>
      <c r="K17" s="35">
        <v>7720.4</v>
      </c>
      <c r="L17" s="37">
        <f>L21</f>
        <v>8935</v>
      </c>
      <c r="M17" s="35">
        <f>M21</f>
        <v>11757</v>
      </c>
      <c r="N17" s="35">
        <f>N21</f>
        <v>11327</v>
      </c>
      <c r="O17" s="57">
        <f>O21</f>
        <v>11327</v>
      </c>
      <c r="P17" s="44"/>
      <c r="Q17" s="44"/>
    </row>
    <row r="18" spans="2:17" ht="27" customHeight="1" x14ac:dyDescent="0.2">
      <c r="B18" s="107"/>
      <c r="C18" s="107"/>
      <c r="D18" s="110"/>
      <c r="E18" s="25" t="s">
        <v>14</v>
      </c>
      <c r="F18" s="26">
        <v>134</v>
      </c>
      <c r="G18" s="27" t="s">
        <v>13</v>
      </c>
      <c r="H18" s="26">
        <v>6410000000</v>
      </c>
      <c r="I18" s="35">
        <v>0</v>
      </c>
      <c r="J18" s="35"/>
      <c r="K18" s="35">
        <v>0</v>
      </c>
      <c r="L18" s="37">
        <v>0</v>
      </c>
      <c r="M18" s="35">
        <v>0</v>
      </c>
      <c r="N18" s="35">
        <v>0</v>
      </c>
      <c r="O18" s="57">
        <v>0</v>
      </c>
      <c r="P18" s="44"/>
      <c r="Q18" s="44"/>
    </row>
    <row r="19" spans="2:17" ht="18" customHeight="1" x14ac:dyDescent="0.2">
      <c r="B19" s="107"/>
      <c r="C19" s="107"/>
      <c r="D19" s="110"/>
      <c r="E19" s="25" t="s">
        <v>15</v>
      </c>
      <c r="F19" s="26">
        <v>134</v>
      </c>
      <c r="G19" s="27" t="s">
        <v>13</v>
      </c>
      <c r="H19" s="26">
        <v>6410000000</v>
      </c>
      <c r="I19" s="35">
        <v>0</v>
      </c>
      <c r="J19" s="35"/>
      <c r="K19" s="35">
        <v>0</v>
      </c>
      <c r="L19" s="37">
        <v>0</v>
      </c>
      <c r="M19" s="35">
        <v>0</v>
      </c>
      <c r="N19" s="35">
        <v>0</v>
      </c>
      <c r="O19" s="57">
        <v>0</v>
      </c>
      <c r="P19" s="44"/>
      <c r="Q19" s="44"/>
    </row>
    <row r="20" spans="2:17" ht="18.75" customHeight="1" x14ac:dyDescent="0.2">
      <c r="B20" s="107"/>
      <c r="C20" s="107"/>
      <c r="D20" s="110"/>
      <c r="E20" s="25" t="s">
        <v>16</v>
      </c>
      <c r="F20" s="26">
        <v>134</v>
      </c>
      <c r="G20" s="27" t="s">
        <v>13</v>
      </c>
      <c r="H20" s="26">
        <v>6410000000</v>
      </c>
      <c r="I20" s="35">
        <v>0</v>
      </c>
      <c r="J20" s="35"/>
      <c r="K20" s="35">
        <v>0</v>
      </c>
      <c r="L20" s="37">
        <v>0</v>
      </c>
      <c r="M20" s="35">
        <v>0</v>
      </c>
      <c r="N20" s="35">
        <v>0</v>
      </c>
      <c r="O20" s="57">
        <v>0</v>
      </c>
      <c r="P20" s="44"/>
      <c r="Q20" s="44"/>
    </row>
    <row r="21" spans="2:17" ht="20.25" customHeight="1" x14ac:dyDescent="0.2">
      <c r="B21" s="108"/>
      <c r="C21" s="108"/>
      <c r="D21" s="111"/>
      <c r="E21" s="25" t="s">
        <v>17</v>
      </c>
      <c r="F21" s="26">
        <v>134</v>
      </c>
      <c r="G21" s="27" t="s">
        <v>13</v>
      </c>
      <c r="H21" s="26">
        <v>6410000000</v>
      </c>
      <c r="I21" s="35">
        <v>1030.0999999999999</v>
      </c>
      <c r="J21" s="35"/>
      <c r="K21" s="35">
        <v>7720.4</v>
      </c>
      <c r="L21" s="37">
        <f>L23+L25+L27</f>
        <v>8935</v>
      </c>
      <c r="M21" s="35">
        <f>M23+M25+M27</f>
        <v>11757</v>
      </c>
      <c r="N21" s="35">
        <f>N23+N25+N27</f>
        <v>11327</v>
      </c>
      <c r="O21" s="57">
        <f>O23+O25+O27</f>
        <v>11327</v>
      </c>
      <c r="P21" s="44"/>
      <c r="Q21" s="44"/>
    </row>
    <row r="22" spans="2:17" ht="21" customHeight="1" x14ac:dyDescent="0.2">
      <c r="B22" s="102">
        <v>3</v>
      </c>
      <c r="C22" s="102" t="s">
        <v>21</v>
      </c>
      <c r="D22" s="104" t="s">
        <v>22</v>
      </c>
      <c r="E22" s="6" t="s">
        <v>20</v>
      </c>
      <c r="F22" s="4">
        <v>134</v>
      </c>
      <c r="G22" s="11" t="s">
        <v>76</v>
      </c>
      <c r="H22" s="13">
        <v>6410010010</v>
      </c>
      <c r="I22" s="33">
        <v>114.5</v>
      </c>
      <c r="J22" s="33"/>
      <c r="K22" s="33">
        <v>833.2</v>
      </c>
      <c r="L22" s="40">
        <f>L23</f>
        <v>916.8</v>
      </c>
      <c r="M22" s="33">
        <f>M23</f>
        <v>1000</v>
      </c>
      <c r="N22" s="33">
        <f>N23</f>
        <v>1020</v>
      </c>
      <c r="O22" s="55">
        <f>O23</f>
        <v>1020</v>
      </c>
      <c r="P22" s="44"/>
      <c r="Q22" s="44"/>
    </row>
    <row r="23" spans="2:17" ht="33" customHeight="1" x14ac:dyDescent="0.2">
      <c r="B23" s="103"/>
      <c r="C23" s="103"/>
      <c r="D23" s="105"/>
      <c r="E23" s="6" t="s">
        <v>17</v>
      </c>
      <c r="F23" s="4">
        <v>134</v>
      </c>
      <c r="G23" s="11" t="s">
        <v>76</v>
      </c>
      <c r="H23" s="13">
        <v>6410010010</v>
      </c>
      <c r="I23" s="33">
        <v>114.5</v>
      </c>
      <c r="J23" s="33"/>
      <c r="K23" s="33">
        <v>833.2</v>
      </c>
      <c r="L23" s="40">
        <v>916.8</v>
      </c>
      <c r="M23" s="33">
        <v>1000</v>
      </c>
      <c r="N23" s="33">
        <v>1020</v>
      </c>
      <c r="O23" s="55">
        <v>1020</v>
      </c>
      <c r="P23" s="44"/>
      <c r="Q23" s="44"/>
    </row>
    <row r="24" spans="2:17" ht="27.75" customHeight="1" x14ac:dyDescent="0.2">
      <c r="B24" s="102">
        <v>4</v>
      </c>
      <c r="C24" s="102" t="s">
        <v>23</v>
      </c>
      <c r="D24" s="104" t="s">
        <v>24</v>
      </c>
      <c r="E24" s="6" t="s">
        <v>20</v>
      </c>
      <c r="F24" s="4">
        <v>134</v>
      </c>
      <c r="G24" s="11" t="s">
        <v>77</v>
      </c>
      <c r="H24" s="13">
        <v>6410010020</v>
      </c>
      <c r="I24" s="33">
        <v>915.6</v>
      </c>
      <c r="J24" s="33"/>
      <c r="K24" s="33">
        <v>6887.2</v>
      </c>
      <c r="L24" s="40">
        <f>L25</f>
        <v>7988.2</v>
      </c>
      <c r="M24" s="33">
        <f>M25</f>
        <v>10727</v>
      </c>
      <c r="N24" s="33">
        <f>N25</f>
        <v>10277</v>
      </c>
      <c r="O24" s="55">
        <f>O25</f>
        <v>10277</v>
      </c>
      <c r="P24" s="44"/>
      <c r="Q24" s="44"/>
    </row>
    <row r="25" spans="2:17" ht="24.75" customHeight="1" x14ac:dyDescent="0.2">
      <c r="B25" s="103"/>
      <c r="C25" s="103"/>
      <c r="D25" s="105"/>
      <c r="E25" s="6" t="s">
        <v>17</v>
      </c>
      <c r="F25" s="4">
        <v>134</v>
      </c>
      <c r="G25" s="11" t="s">
        <v>77</v>
      </c>
      <c r="H25" s="13">
        <v>6410010020</v>
      </c>
      <c r="I25" s="33">
        <v>915.6</v>
      </c>
      <c r="J25" s="33"/>
      <c r="K25" s="33">
        <v>6887.2</v>
      </c>
      <c r="L25" s="40">
        <v>7988.2</v>
      </c>
      <c r="M25" s="33">
        <v>10727</v>
      </c>
      <c r="N25" s="33">
        <v>10277</v>
      </c>
      <c r="O25" s="55">
        <v>10277</v>
      </c>
      <c r="P25" s="44"/>
      <c r="Q25" s="44"/>
    </row>
    <row r="26" spans="2:17" ht="20.25" customHeight="1" x14ac:dyDescent="0.2">
      <c r="B26" s="102">
        <v>5</v>
      </c>
      <c r="C26" s="102" t="s">
        <v>25</v>
      </c>
      <c r="D26" s="104" t="s">
        <v>26</v>
      </c>
      <c r="E26" s="6" t="s">
        <v>20</v>
      </c>
      <c r="F26" s="4">
        <v>134</v>
      </c>
      <c r="G26" s="11" t="s">
        <v>77</v>
      </c>
      <c r="H26" s="13">
        <v>6410010020</v>
      </c>
      <c r="I26" s="33">
        <v>0</v>
      </c>
      <c r="J26" s="33"/>
      <c r="K26" s="33"/>
      <c r="L26" s="40">
        <v>30</v>
      </c>
      <c r="M26" s="33">
        <v>30</v>
      </c>
      <c r="N26" s="33">
        <v>30</v>
      </c>
      <c r="O26" s="55">
        <f>O27</f>
        <v>30</v>
      </c>
      <c r="P26" s="44"/>
      <c r="Q26" s="44"/>
    </row>
    <row r="27" spans="2:17" ht="71.25" customHeight="1" x14ac:dyDescent="0.2">
      <c r="B27" s="103"/>
      <c r="C27" s="103"/>
      <c r="D27" s="105"/>
      <c r="E27" s="6" t="s">
        <v>17</v>
      </c>
      <c r="F27" s="4">
        <v>134</v>
      </c>
      <c r="G27" s="11" t="s">
        <v>77</v>
      </c>
      <c r="H27" s="13">
        <v>6410010020</v>
      </c>
      <c r="I27" s="33">
        <v>0</v>
      </c>
      <c r="J27" s="33"/>
      <c r="K27" s="33"/>
      <c r="L27" s="40">
        <v>30</v>
      </c>
      <c r="M27" s="33">
        <v>30</v>
      </c>
      <c r="N27" s="33">
        <v>30</v>
      </c>
      <c r="O27" s="55">
        <v>30</v>
      </c>
      <c r="P27" s="44"/>
      <c r="Q27" s="44"/>
    </row>
    <row r="28" spans="2:17" ht="16.5" customHeight="1" x14ac:dyDescent="0.2">
      <c r="B28" s="106">
        <v>6</v>
      </c>
      <c r="C28" s="106" t="s">
        <v>27</v>
      </c>
      <c r="D28" s="109" t="s">
        <v>97</v>
      </c>
      <c r="E28" s="25" t="s">
        <v>20</v>
      </c>
      <c r="F28" s="26">
        <v>134</v>
      </c>
      <c r="G28" s="27" t="s">
        <v>78</v>
      </c>
      <c r="H28" s="26">
        <v>6420000000</v>
      </c>
      <c r="I28" s="35">
        <v>0</v>
      </c>
      <c r="J28" s="35"/>
      <c r="K28" s="35">
        <v>926.2</v>
      </c>
      <c r="L28" s="37">
        <f>L32</f>
        <v>1298.5999999999999</v>
      </c>
      <c r="M28" s="35">
        <f>M32</f>
        <v>1500</v>
      </c>
      <c r="N28" s="35">
        <f>N32</f>
        <v>1500</v>
      </c>
      <c r="O28" s="57">
        <f>O32</f>
        <v>1500</v>
      </c>
      <c r="P28" s="44"/>
      <c r="Q28" s="44"/>
    </row>
    <row r="29" spans="2:17" ht="27" x14ac:dyDescent="0.2">
      <c r="B29" s="107"/>
      <c r="C29" s="107"/>
      <c r="D29" s="110"/>
      <c r="E29" s="25" t="s">
        <v>14</v>
      </c>
      <c r="F29" s="26">
        <v>134</v>
      </c>
      <c r="G29" s="27" t="s">
        <v>78</v>
      </c>
      <c r="H29" s="26">
        <v>6420000000</v>
      </c>
      <c r="I29" s="35">
        <v>0</v>
      </c>
      <c r="J29" s="35"/>
      <c r="K29" s="35">
        <v>0</v>
      </c>
      <c r="L29" s="37">
        <v>0</v>
      </c>
      <c r="M29" s="35">
        <v>0</v>
      </c>
      <c r="N29" s="35">
        <v>0</v>
      </c>
      <c r="O29" s="57">
        <v>0</v>
      </c>
      <c r="P29" s="44"/>
      <c r="Q29" s="44"/>
    </row>
    <row r="30" spans="2:17" ht="15" customHeight="1" x14ac:dyDescent="0.2">
      <c r="B30" s="107"/>
      <c r="C30" s="107"/>
      <c r="D30" s="110"/>
      <c r="E30" s="25" t="s">
        <v>15</v>
      </c>
      <c r="F30" s="26">
        <v>134</v>
      </c>
      <c r="G30" s="27" t="s">
        <v>78</v>
      </c>
      <c r="H30" s="26">
        <v>6420000000</v>
      </c>
      <c r="I30" s="35">
        <v>0</v>
      </c>
      <c r="J30" s="35"/>
      <c r="K30" s="35">
        <v>0</v>
      </c>
      <c r="L30" s="37">
        <v>0</v>
      </c>
      <c r="M30" s="35">
        <v>0</v>
      </c>
      <c r="N30" s="35">
        <v>0</v>
      </c>
      <c r="O30" s="57">
        <v>0</v>
      </c>
      <c r="P30" s="44"/>
      <c r="Q30" s="44"/>
    </row>
    <row r="31" spans="2:17" ht="15" customHeight="1" x14ac:dyDescent="0.2">
      <c r="B31" s="107"/>
      <c r="C31" s="107"/>
      <c r="D31" s="110"/>
      <c r="E31" s="25" t="s">
        <v>16</v>
      </c>
      <c r="F31" s="26">
        <v>134</v>
      </c>
      <c r="G31" s="27" t="s">
        <v>78</v>
      </c>
      <c r="H31" s="26">
        <v>6420000000</v>
      </c>
      <c r="I31" s="35">
        <v>0</v>
      </c>
      <c r="J31" s="35"/>
      <c r="K31" s="35">
        <v>0</v>
      </c>
      <c r="L31" s="37">
        <v>0</v>
      </c>
      <c r="M31" s="35">
        <v>0</v>
      </c>
      <c r="N31" s="35">
        <v>0</v>
      </c>
      <c r="O31" s="57">
        <v>0</v>
      </c>
      <c r="P31" s="44"/>
      <c r="Q31" s="44"/>
    </row>
    <row r="32" spans="2:17" ht="15" customHeight="1" x14ac:dyDescent="0.2">
      <c r="B32" s="108"/>
      <c r="C32" s="108"/>
      <c r="D32" s="111"/>
      <c r="E32" s="25" t="s">
        <v>17</v>
      </c>
      <c r="F32" s="26">
        <v>134</v>
      </c>
      <c r="G32" s="27" t="s">
        <v>78</v>
      </c>
      <c r="H32" s="26">
        <v>6420000000</v>
      </c>
      <c r="I32" s="35">
        <v>0</v>
      </c>
      <c r="J32" s="35"/>
      <c r="K32" s="35">
        <v>926.2</v>
      </c>
      <c r="L32" s="37">
        <f t="shared" ref="L32:O33" si="0">L33</f>
        <v>1298.5999999999999</v>
      </c>
      <c r="M32" s="35">
        <f t="shared" si="0"/>
        <v>1500</v>
      </c>
      <c r="N32" s="35">
        <f t="shared" si="0"/>
        <v>1500</v>
      </c>
      <c r="O32" s="57">
        <f t="shared" si="0"/>
        <v>1500</v>
      </c>
      <c r="P32" s="44"/>
      <c r="Q32" s="44"/>
    </row>
    <row r="33" spans="2:17" ht="15.75" customHeight="1" x14ac:dyDescent="0.2">
      <c r="B33" s="102">
        <v>7</v>
      </c>
      <c r="C33" s="102" t="s">
        <v>28</v>
      </c>
      <c r="D33" s="104" t="s">
        <v>29</v>
      </c>
      <c r="E33" s="6" t="s">
        <v>20</v>
      </c>
      <c r="F33" s="4">
        <v>134</v>
      </c>
      <c r="G33" s="22" t="s">
        <v>78</v>
      </c>
      <c r="H33" s="13">
        <v>642095020</v>
      </c>
      <c r="I33" s="33">
        <v>0</v>
      </c>
      <c r="J33" s="33"/>
      <c r="K33" s="33">
        <v>926.2</v>
      </c>
      <c r="L33" s="40">
        <f t="shared" si="0"/>
        <v>1298.5999999999999</v>
      </c>
      <c r="M33" s="33">
        <f t="shared" si="0"/>
        <v>1500</v>
      </c>
      <c r="N33" s="33">
        <f t="shared" si="0"/>
        <v>1500</v>
      </c>
      <c r="O33" s="55">
        <f t="shared" si="0"/>
        <v>1500</v>
      </c>
      <c r="P33" s="44"/>
      <c r="Q33" s="44"/>
    </row>
    <row r="34" spans="2:17" ht="18" customHeight="1" x14ac:dyDescent="0.2">
      <c r="B34" s="103"/>
      <c r="C34" s="103"/>
      <c r="D34" s="105"/>
      <c r="E34" s="6" t="s">
        <v>17</v>
      </c>
      <c r="F34" s="4">
        <v>134</v>
      </c>
      <c r="G34" s="22" t="s">
        <v>78</v>
      </c>
      <c r="H34" s="13">
        <v>642095020</v>
      </c>
      <c r="I34" s="33">
        <v>0</v>
      </c>
      <c r="J34" s="33"/>
      <c r="K34" s="33">
        <v>926.2</v>
      </c>
      <c r="L34" s="40">
        <v>1298.5999999999999</v>
      </c>
      <c r="M34" s="33">
        <v>1500</v>
      </c>
      <c r="N34" s="33">
        <v>1500</v>
      </c>
      <c r="O34" s="55">
        <v>1500</v>
      </c>
      <c r="P34" s="44"/>
      <c r="Q34" s="44"/>
    </row>
    <row r="35" spans="2:17" ht="16.5" customHeight="1" x14ac:dyDescent="0.2">
      <c r="B35" s="106">
        <v>8</v>
      </c>
      <c r="C35" s="106" t="s">
        <v>30</v>
      </c>
      <c r="D35" s="109" t="s">
        <v>31</v>
      </c>
      <c r="E35" s="106" t="s">
        <v>20</v>
      </c>
      <c r="F35" s="109">
        <v>134</v>
      </c>
      <c r="G35" s="114" t="s">
        <v>74</v>
      </c>
      <c r="H35" s="109">
        <v>6430000000</v>
      </c>
      <c r="I35" s="35">
        <v>0</v>
      </c>
      <c r="J35" s="35"/>
      <c r="K35" s="106">
        <v>24376.7</v>
      </c>
      <c r="L35" s="112">
        <f>L37+L38+L39+L40</f>
        <v>46738.1</v>
      </c>
      <c r="M35" s="35">
        <f>M40+M38</f>
        <v>23717.200000000001</v>
      </c>
      <c r="N35" s="106">
        <f>N40+N47</f>
        <v>20908.599999999999</v>
      </c>
      <c r="O35" s="57">
        <f>O40+O47</f>
        <v>19591.600000000002</v>
      </c>
      <c r="P35" s="44"/>
      <c r="Q35" s="44"/>
    </row>
    <row r="36" spans="2:17" ht="0.75" customHeight="1" x14ac:dyDescent="0.2">
      <c r="B36" s="107"/>
      <c r="C36" s="107"/>
      <c r="D36" s="110"/>
      <c r="E36" s="108"/>
      <c r="F36" s="111"/>
      <c r="G36" s="115"/>
      <c r="H36" s="111"/>
      <c r="I36" s="35"/>
      <c r="J36" s="35"/>
      <c r="K36" s="108"/>
      <c r="L36" s="113"/>
      <c r="M36" s="35"/>
      <c r="N36" s="108"/>
      <c r="O36" s="57"/>
      <c r="P36" s="44"/>
      <c r="Q36" s="44"/>
    </row>
    <row r="37" spans="2:17" ht="27" customHeight="1" x14ac:dyDescent="0.2">
      <c r="B37" s="107"/>
      <c r="C37" s="107"/>
      <c r="D37" s="110"/>
      <c r="E37" s="25" t="s">
        <v>14</v>
      </c>
      <c r="F37" s="26">
        <v>134</v>
      </c>
      <c r="G37" s="27" t="s">
        <v>74</v>
      </c>
      <c r="H37" s="26">
        <v>6430000000</v>
      </c>
      <c r="I37" s="35">
        <v>0</v>
      </c>
      <c r="J37" s="35"/>
      <c r="K37" s="35">
        <v>0</v>
      </c>
      <c r="L37" s="37">
        <v>0</v>
      </c>
      <c r="M37" s="35">
        <v>0</v>
      </c>
      <c r="N37" s="35">
        <v>0</v>
      </c>
      <c r="O37" s="57"/>
      <c r="P37" s="44"/>
      <c r="Q37" s="44"/>
    </row>
    <row r="38" spans="2:17" ht="16.5" customHeight="1" x14ac:dyDescent="0.2">
      <c r="B38" s="107"/>
      <c r="C38" s="107"/>
      <c r="D38" s="110"/>
      <c r="E38" s="25" t="s">
        <v>15</v>
      </c>
      <c r="F38" s="26">
        <v>134</v>
      </c>
      <c r="G38" s="27" t="s">
        <v>74</v>
      </c>
      <c r="H38" s="26">
        <v>6430000000</v>
      </c>
      <c r="I38" s="35">
        <v>0</v>
      </c>
      <c r="J38" s="35"/>
      <c r="K38" s="35">
        <v>7166.6</v>
      </c>
      <c r="L38" s="37">
        <f>L42+L47+L60</f>
        <v>12878.6</v>
      </c>
      <c r="M38" s="35">
        <v>6709.7</v>
      </c>
      <c r="N38" s="35">
        <v>7014.7</v>
      </c>
      <c r="O38" s="57">
        <v>7014.7</v>
      </c>
      <c r="P38" s="44"/>
      <c r="Q38" s="44"/>
    </row>
    <row r="39" spans="2:17" ht="13.5" customHeight="1" x14ac:dyDescent="0.2">
      <c r="B39" s="107"/>
      <c r="C39" s="107"/>
      <c r="D39" s="110"/>
      <c r="E39" s="25" t="s">
        <v>16</v>
      </c>
      <c r="F39" s="26">
        <v>134</v>
      </c>
      <c r="G39" s="27" t="s">
        <v>74</v>
      </c>
      <c r="H39" s="26">
        <v>6430000000</v>
      </c>
      <c r="I39" s="35">
        <v>0</v>
      </c>
      <c r="J39" s="35"/>
      <c r="K39" s="35">
        <v>0</v>
      </c>
      <c r="L39" s="37">
        <v>0</v>
      </c>
      <c r="M39" s="35">
        <v>0</v>
      </c>
      <c r="N39" s="35">
        <v>0</v>
      </c>
      <c r="O39" s="57"/>
      <c r="P39" s="44"/>
      <c r="Q39" s="44"/>
    </row>
    <row r="40" spans="2:17" ht="15" customHeight="1" x14ac:dyDescent="0.2">
      <c r="B40" s="108"/>
      <c r="C40" s="108"/>
      <c r="D40" s="111"/>
      <c r="E40" s="25" t="s">
        <v>17</v>
      </c>
      <c r="F40" s="26">
        <v>134</v>
      </c>
      <c r="G40" s="27" t="s">
        <v>74</v>
      </c>
      <c r="H40" s="26">
        <v>6430000000</v>
      </c>
      <c r="I40" s="35">
        <v>0</v>
      </c>
      <c r="J40" s="35"/>
      <c r="K40" s="35">
        <v>17210.099999999999</v>
      </c>
      <c r="L40" s="37">
        <f>L43+L49+L51+L53+L56+L58</f>
        <v>33859.5</v>
      </c>
      <c r="M40" s="35">
        <f>M44+M52+M55+M57</f>
        <v>17007.5</v>
      </c>
      <c r="N40" s="35">
        <f>N48+N53+N56+N58</f>
        <v>13893.9</v>
      </c>
      <c r="O40" s="57">
        <f>O58+O56+O53+O48</f>
        <v>12576.900000000001</v>
      </c>
      <c r="P40" s="44"/>
      <c r="Q40" s="44"/>
    </row>
    <row r="41" spans="2:17" ht="17.25" customHeight="1" x14ac:dyDescent="0.2">
      <c r="B41" s="102">
        <v>9</v>
      </c>
      <c r="C41" s="102" t="s">
        <v>32</v>
      </c>
      <c r="D41" s="104" t="s">
        <v>33</v>
      </c>
      <c r="E41" s="6" t="s">
        <v>20</v>
      </c>
      <c r="F41" s="4">
        <v>134</v>
      </c>
      <c r="G41" s="22" t="s">
        <v>74</v>
      </c>
      <c r="H41" s="13" t="s">
        <v>34</v>
      </c>
      <c r="I41" s="33">
        <v>0</v>
      </c>
      <c r="J41" s="33"/>
      <c r="K41" s="33">
        <v>0</v>
      </c>
      <c r="L41" s="24">
        <f>L42+L43</f>
        <v>948.19999999999993</v>
      </c>
      <c r="M41" s="33">
        <v>0</v>
      </c>
      <c r="N41" s="33">
        <v>0</v>
      </c>
      <c r="O41" s="55">
        <v>0</v>
      </c>
      <c r="P41" s="44"/>
      <c r="Q41" s="44"/>
    </row>
    <row r="42" spans="2:17" ht="12.75" x14ac:dyDescent="0.2">
      <c r="B42" s="118"/>
      <c r="C42" s="118"/>
      <c r="D42" s="119"/>
      <c r="E42" s="6" t="s">
        <v>15</v>
      </c>
      <c r="F42" s="4">
        <v>134</v>
      </c>
      <c r="G42" s="22" t="s">
        <v>74</v>
      </c>
      <c r="H42" s="13" t="s">
        <v>34</v>
      </c>
      <c r="I42" s="33">
        <v>0</v>
      </c>
      <c r="J42" s="33"/>
      <c r="K42" s="33">
        <v>0</v>
      </c>
      <c r="L42" s="24">
        <v>765.8</v>
      </c>
      <c r="M42" s="33"/>
      <c r="N42" s="33">
        <v>0</v>
      </c>
      <c r="O42" s="55">
        <v>0</v>
      </c>
      <c r="P42" s="44"/>
      <c r="Q42" s="44"/>
    </row>
    <row r="43" spans="2:17" ht="20.25" customHeight="1" x14ac:dyDescent="0.2">
      <c r="B43" s="103"/>
      <c r="C43" s="103"/>
      <c r="D43" s="105"/>
      <c r="E43" s="6" t="s">
        <v>17</v>
      </c>
      <c r="F43" s="4">
        <v>134</v>
      </c>
      <c r="G43" s="22" t="s">
        <v>74</v>
      </c>
      <c r="H43" s="13" t="s">
        <v>34</v>
      </c>
      <c r="I43" s="33">
        <v>0</v>
      </c>
      <c r="J43" s="33"/>
      <c r="K43" s="33">
        <v>0</v>
      </c>
      <c r="L43" s="24">
        <v>182.4</v>
      </c>
      <c r="M43" s="33">
        <v>0</v>
      </c>
      <c r="N43" s="33">
        <v>0</v>
      </c>
      <c r="O43" s="55">
        <v>0</v>
      </c>
      <c r="P43" s="44"/>
      <c r="Q43" s="44"/>
    </row>
    <row r="44" spans="2:17" ht="13.5" customHeight="1" x14ac:dyDescent="0.2">
      <c r="B44" s="102">
        <v>10</v>
      </c>
      <c r="C44" s="102" t="s">
        <v>35</v>
      </c>
      <c r="D44" s="104" t="s">
        <v>36</v>
      </c>
      <c r="E44" s="102" t="s">
        <v>20</v>
      </c>
      <c r="F44" s="4">
        <v>134</v>
      </c>
      <c r="G44" s="22" t="s">
        <v>74</v>
      </c>
      <c r="H44" s="13">
        <v>6430095280</v>
      </c>
      <c r="I44" s="33">
        <v>0</v>
      </c>
      <c r="J44" s="33"/>
      <c r="K44" s="33">
        <v>1710.4</v>
      </c>
      <c r="L44" s="40">
        <v>0</v>
      </c>
      <c r="M44" s="33">
        <f>M48+M50</f>
        <v>4335.5</v>
      </c>
      <c r="N44" s="33">
        <f>N48</f>
        <v>2742.3</v>
      </c>
      <c r="O44" s="55">
        <f>O48</f>
        <v>2742.3</v>
      </c>
      <c r="P44" s="44"/>
      <c r="Q44" s="44"/>
    </row>
    <row r="45" spans="2:17" ht="13.5" customHeight="1" x14ac:dyDescent="0.2">
      <c r="B45" s="118"/>
      <c r="C45" s="118"/>
      <c r="D45" s="119"/>
      <c r="E45" s="118"/>
      <c r="F45" s="4">
        <v>134</v>
      </c>
      <c r="G45" s="22" t="s">
        <v>74</v>
      </c>
      <c r="H45" s="13" t="s">
        <v>38</v>
      </c>
      <c r="I45" s="33">
        <v>0</v>
      </c>
      <c r="J45" s="33"/>
      <c r="K45" s="33">
        <v>0</v>
      </c>
      <c r="L45" s="24">
        <f>L51</f>
        <v>9994.4</v>
      </c>
      <c r="M45" s="33">
        <v>0</v>
      </c>
      <c r="N45" s="33">
        <v>0</v>
      </c>
      <c r="O45" s="55">
        <v>0</v>
      </c>
      <c r="P45" s="44"/>
      <c r="Q45" s="44"/>
    </row>
    <row r="46" spans="2:17" ht="12.75" x14ac:dyDescent="0.2">
      <c r="B46" s="118"/>
      <c r="C46" s="118"/>
      <c r="D46" s="119"/>
      <c r="E46" s="103"/>
      <c r="F46" s="4">
        <v>134</v>
      </c>
      <c r="G46" s="22" t="s">
        <v>74</v>
      </c>
      <c r="H46" s="13" t="s">
        <v>37</v>
      </c>
      <c r="I46" s="33">
        <v>0</v>
      </c>
      <c r="J46" s="33"/>
      <c r="K46" s="33">
        <v>8308.1</v>
      </c>
      <c r="L46" s="24">
        <v>9744.1</v>
      </c>
      <c r="M46" s="33">
        <v>0</v>
      </c>
      <c r="N46" s="33">
        <v>0</v>
      </c>
      <c r="O46" s="55">
        <v>0</v>
      </c>
      <c r="P46" s="44"/>
      <c r="Q46" s="44"/>
    </row>
    <row r="47" spans="2:17" ht="12.75" x14ac:dyDescent="0.2">
      <c r="B47" s="118"/>
      <c r="C47" s="118"/>
      <c r="D47" s="119"/>
      <c r="E47" s="6" t="s">
        <v>15</v>
      </c>
      <c r="F47" s="4">
        <v>134</v>
      </c>
      <c r="G47" s="22" t="s">
        <v>74</v>
      </c>
      <c r="H47" s="13" t="s">
        <v>37</v>
      </c>
      <c r="I47" s="33">
        <v>0</v>
      </c>
      <c r="J47" s="33"/>
      <c r="K47" s="33">
        <v>7166.6</v>
      </c>
      <c r="L47" s="24">
        <v>8112.8</v>
      </c>
      <c r="M47" s="33">
        <v>6709.7</v>
      </c>
      <c r="N47" s="33">
        <v>7014.7</v>
      </c>
      <c r="O47" s="55">
        <v>7014.7</v>
      </c>
      <c r="P47" s="44"/>
      <c r="Q47" s="44"/>
    </row>
    <row r="48" spans="2:17" ht="12.75" x14ac:dyDescent="0.2">
      <c r="B48" s="118"/>
      <c r="C48" s="118"/>
      <c r="D48" s="119"/>
      <c r="E48" s="102" t="s">
        <v>17</v>
      </c>
      <c r="F48" s="4">
        <v>134</v>
      </c>
      <c r="G48" s="22" t="s">
        <v>74</v>
      </c>
      <c r="H48" s="13">
        <v>6430095280</v>
      </c>
      <c r="I48" s="33">
        <v>0</v>
      </c>
      <c r="J48" s="33"/>
      <c r="K48" s="33">
        <v>1710.4</v>
      </c>
      <c r="L48" s="40"/>
      <c r="M48" s="33">
        <v>3761.5</v>
      </c>
      <c r="N48" s="33">
        <v>2742.3</v>
      </c>
      <c r="O48" s="55">
        <v>2742.3</v>
      </c>
      <c r="P48" s="44"/>
      <c r="Q48" s="44"/>
    </row>
    <row r="49" spans="2:17" ht="12.75" x14ac:dyDescent="0.2">
      <c r="B49" s="118"/>
      <c r="C49" s="118"/>
      <c r="D49" s="119"/>
      <c r="E49" s="118"/>
      <c r="F49" s="4">
        <v>134</v>
      </c>
      <c r="G49" s="22" t="s">
        <v>74</v>
      </c>
      <c r="H49" s="13" t="s">
        <v>37</v>
      </c>
      <c r="I49" s="33">
        <v>0</v>
      </c>
      <c r="J49" s="33"/>
      <c r="K49" s="33">
        <v>0</v>
      </c>
      <c r="L49" s="24">
        <v>1631.3</v>
      </c>
      <c r="M49" s="33">
        <v>0</v>
      </c>
      <c r="N49" s="33">
        <v>0</v>
      </c>
      <c r="O49" s="55">
        <v>0</v>
      </c>
      <c r="P49" s="44"/>
      <c r="Q49" s="44"/>
    </row>
    <row r="50" spans="2:17" ht="12.75" x14ac:dyDescent="0.2">
      <c r="B50" s="118"/>
      <c r="C50" s="118"/>
      <c r="D50" s="119"/>
      <c r="E50" s="118"/>
      <c r="F50" s="4">
        <v>134</v>
      </c>
      <c r="G50" s="7" t="s">
        <v>74</v>
      </c>
      <c r="H50" s="13" t="s">
        <v>37</v>
      </c>
      <c r="I50" s="33"/>
      <c r="J50" s="33"/>
      <c r="K50" s="33">
        <v>1141.5</v>
      </c>
      <c r="L50" s="40">
        <v>0</v>
      </c>
      <c r="M50" s="33">
        <v>574</v>
      </c>
      <c r="N50" s="33">
        <v>0</v>
      </c>
      <c r="O50" s="55">
        <v>0</v>
      </c>
      <c r="P50" s="44"/>
      <c r="Q50" s="44"/>
    </row>
    <row r="51" spans="2:17" ht="12.75" x14ac:dyDescent="0.2">
      <c r="B51" s="103"/>
      <c r="C51" s="103"/>
      <c r="D51" s="105"/>
      <c r="E51" s="103"/>
      <c r="F51" s="4">
        <v>134</v>
      </c>
      <c r="G51" s="22" t="s">
        <v>74</v>
      </c>
      <c r="H51" s="13" t="s">
        <v>38</v>
      </c>
      <c r="I51" s="33">
        <v>0</v>
      </c>
      <c r="J51" s="33"/>
      <c r="K51" s="33">
        <v>0</v>
      </c>
      <c r="L51" s="24">
        <v>9994.4</v>
      </c>
      <c r="M51" s="33">
        <v>0</v>
      </c>
      <c r="N51" s="33">
        <v>0</v>
      </c>
      <c r="O51" s="55">
        <v>0</v>
      </c>
      <c r="P51" s="44"/>
      <c r="Q51" s="44"/>
    </row>
    <row r="52" spans="2:17" ht="38.25" customHeight="1" x14ac:dyDescent="0.2">
      <c r="B52" s="102">
        <v>11</v>
      </c>
      <c r="C52" s="102" t="s">
        <v>39</v>
      </c>
      <c r="D52" s="104" t="s">
        <v>40</v>
      </c>
      <c r="E52" s="6" t="s">
        <v>20</v>
      </c>
      <c r="F52" s="4">
        <v>134</v>
      </c>
      <c r="G52" s="22" t="s">
        <v>74</v>
      </c>
      <c r="H52" s="13">
        <v>6430095280</v>
      </c>
      <c r="I52" s="33">
        <v>0</v>
      </c>
      <c r="J52" s="33"/>
      <c r="K52" s="33">
        <v>5134.5</v>
      </c>
      <c r="L52" s="40">
        <f>L53</f>
        <v>12751.4</v>
      </c>
      <c r="M52" s="33">
        <f>M53</f>
        <v>3946</v>
      </c>
      <c r="N52" s="33">
        <f>N53</f>
        <v>1899.6</v>
      </c>
      <c r="O52" s="55">
        <f>O53</f>
        <v>1234.5999999999999</v>
      </c>
      <c r="P52" s="44"/>
      <c r="Q52" s="44"/>
    </row>
    <row r="53" spans="2:17" ht="20.25" customHeight="1" x14ac:dyDescent="0.2">
      <c r="B53" s="118"/>
      <c r="C53" s="118"/>
      <c r="D53" s="119"/>
      <c r="E53" s="102" t="s">
        <v>17</v>
      </c>
      <c r="F53" s="104">
        <v>134</v>
      </c>
      <c r="G53" s="120" t="s">
        <v>74</v>
      </c>
      <c r="H53" s="104">
        <v>6430095280</v>
      </c>
      <c r="I53" s="33">
        <v>0</v>
      </c>
      <c r="J53" s="33"/>
      <c r="K53" s="33">
        <v>5134.5</v>
      </c>
      <c r="L53" s="128">
        <v>12751.4</v>
      </c>
      <c r="M53" s="33">
        <v>3946</v>
      </c>
      <c r="N53" s="102">
        <v>1899.6</v>
      </c>
      <c r="O53" s="55">
        <v>1234.5999999999999</v>
      </c>
      <c r="P53" s="44"/>
      <c r="Q53" s="44"/>
    </row>
    <row r="54" spans="2:17" ht="12.75" hidden="1" customHeight="1" x14ac:dyDescent="0.2">
      <c r="B54" s="103"/>
      <c r="C54" s="103"/>
      <c r="D54" s="105"/>
      <c r="E54" s="103"/>
      <c r="F54" s="105"/>
      <c r="G54" s="121"/>
      <c r="H54" s="105"/>
      <c r="I54" s="33"/>
      <c r="J54" s="33"/>
      <c r="K54" s="33"/>
      <c r="L54" s="129"/>
      <c r="M54" s="33"/>
      <c r="N54" s="103"/>
      <c r="O54" s="55"/>
      <c r="P54" s="44"/>
      <c r="Q54" s="44"/>
    </row>
    <row r="55" spans="2:17" ht="21.75" customHeight="1" x14ac:dyDescent="0.2">
      <c r="B55" s="102">
        <v>12</v>
      </c>
      <c r="C55" s="102" t="s">
        <v>73</v>
      </c>
      <c r="D55" s="104" t="s">
        <v>41</v>
      </c>
      <c r="E55" s="6" t="s">
        <v>20</v>
      </c>
      <c r="F55" s="4">
        <v>134</v>
      </c>
      <c r="G55" s="22" t="s">
        <v>74</v>
      </c>
      <c r="H55" s="13">
        <v>6430095280</v>
      </c>
      <c r="I55" s="34">
        <v>0</v>
      </c>
      <c r="J55" s="33"/>
      <c r="K55" s="33"/>
      <c r="L55" s="40">
        <f>L56</f>
        <v>2300</v>
      </c>
      <c r="M55" s="33">
        <f>M56</f>
        <v>1726</v>
      </c>
      <c r="N55" s="33">
        <v>2252</v>
      </c>
      <c r="O55" s="55">
        <f>O56</f>
        <v>1600</v>
      </c>
      <c r="P55" s="44"/>
      <c r="Q55" s="44"/>
    </row>
    <row r="56" spans="2:17" ht="31.5" customHeight="1" x14ac:dyDescent="0.2">
      <c r="B56" s="103"/>
      <c r="C56" s="103"/>
      <c r="D56" s="105"/>
      <c r="E56" s="6" t="s">
        <v>17</v>
      </c>
      <c r="F56" s="4">
        <v>134</v>
      </c>
      <c r="G56" s="22" t="s">
        <v>74</v>
      </c>
      <c r="H56" s="13">
        <v>6430095280</v>
      </c>
      <c r="I56" s="34">
        <v>0</v>
      </c>
      <c r="J56" s="33"/>
      <c r="K56" s="33">
        <v>0</v>
      </c>
      <c r="L56" s="40">
        <v>2300</v>
      </c>
      <c r="M56" s="33">
        <v>1726</v>
      </c>
      <c r="N56" s="33">
        <v>2252</v>
      </c>
      <c r="O56" s="55">
        <v>1600</v>
      </c>
      <c r="P56" s="44"/>
      <c r="Q56" s="44"/>
    </row>
    <row r="57" spans="2:17" ht="18.75" customHeight="1" x14ac:dyDescent="0.2">
      <c r="B57" s="102">
        <v>13</v>
      </c>
      <c r="C57" s="102" t="s">
        <v>72</v>
      </c>
      <c r="D57" s="104" t="s">
        <v>71</v>
      </c>
      <c r="E57" s="6" t="s">
        <v>20</v>
      </c>
      <c r="F57" s="4">
        <v>134</v>
      </c>
      <c r="G57" s="22" t="s">
        <v>74</v>
      </c>
      <c r="H57" s="13">
        <v>6430095280</v>
      </c>
      <c r="I57" s="34">
        <v>0</v>
      </c>
      <c r="J57" s="33"/>
      <c r="K57" s="33"/>
      <c r="L57" s="40">
        <f>L58</f>
        <v>7000</v>
      </c>
      <c r="M57" s="33">
        <f>M58</f>
        <v>7000</v>
      </c>
      <c r="N57" s="33">
        <v>7000</v>
      </c>
      <c r="O57" s="55">
        <f>O58</f>
        <v>7000</v>
      </c>
      <c r="P57" s="44"/>
      <c r="Q57" s="44"/>
    </row>
    <row r="58" spans="2:17" ht="72" customHeight="1" x14ac:dyDescent="0.2">
      <c r="B58" s="103"/>
      <c r="C58" s="103"/>
      <c r="D58" s="105"/>
      <c r="E58" s="6" t="s">
        <v>17</v>
      </c>
      <c r="F58" s="4">
        <v>134</v>
      </c>
      <c r="G58" s="22" t="s">
        <v>74</v>
      </c>
      <c r="H58" s="13">
        <v>6430095280</v>
      </c>
      <c r="I58" s="34">
        <v>0</v>
      </c>
      <c r="J58" s="33"/>
      <c r="K58" s="33">
        <v>0</v>
      </c>
      <c r="L58" s="40">
        <v>7000</v>
      </c>
      <c r="M58" s="33">
        <v>7000</v>
      </c>
      <c r="N58" s="33">
        <v>7000</v>
      </c>
      <c r="O58" s="55">
        <v>7000</v>
      </c>
      <c r="P58" s="44"/>
      <c r="Q58" s="44"/>
    </row>
    <row r="59" spans="2:17" ht="18" customHeight="1" x14ac:dyDescent="0.2">
      <c r="B59" s="102">
        <v>14</v>
      </c>
      <c r="C59" s="102" t="s">
        <v>70</v>
      </c>
      <c r="D59" s="104" t="s">
        <v>42</v>
      </c>
      <c r="E59" s="6" t="s">
        <v>20</v>
      </c>
      <c r="F59" s="4">
        <v>134</v>
      </c>
      <c r="G59" s="22" t="s">
        <v>74</v>
      </c>
      <c r="H59" s="23" t="s">
        <v>83</v>
      </c>
      <c r="I59" s="34"/>
      <c r="J59" s="33"/>
      <c r="K59" s="33"/>
      <c r="L59" s="24">
        <f>L60</f>
        <v>4000</v>
      </c>
      <c r="M59" s="33"/>
      <c r="N59" s="33">
        <v>0</v>
      </c>
      <c r="O59" s="55">
        <v>0</v>
      </c>
      <c r="P59" s="44"/>
      <c r="Q59" s="44"/>
    </row>
    <row r="60" spans="2:17" ht="22.5" customHeight="1" x14ac:dyDescent="0.2">
      <c r="B60" s="103"/>
      <c r="C60" s="103"/>
      <c r="D60" s="105"/>
      <c r="E60" s="6" t="s">
        <v>15</v>
      </c>
      <c r="F60" s="4">
        <v>134</v>
      </c>
      <c r="G60" s="22" t="s">
        <v>74</v>
      </c>
      <c r="H60" s="23" t="s">
        <v>83</v>
      </c>
      <c r="I60" s="34">
        <v>0</v>
      </c>
      <c r="J60" s="116">
        <v>0</v>
      </c>
      <c r="K60" s="117"/>
      <c r="L60" s="24">
        <v>4000</v>
      </c>
      <c r="M60" s="33"/>
      <c r="N60" s="33">
        <v>0</v>
      </c>
      <c r="O60" s="55">
        <v>0</v>
      </c>
      <c r="P60" s="44"/>
      <c r="Q60" s="44"/>
    </row>
    <row r="61" spans="2:17" ht="13.5" customHeight="1" x14ac:dyDescent="0.2">
      <c r="B61" s="106">
        <v>15</v>
      </c>
      <c r="C61" s="106" t="s">
        <v>43</v>
      </c>
      <c r="D61" s="109" t="s">
        <v>44</v>
      </c>
      <c r="E61" s="25" t="s">
        <v>20</v>
      </c>
      <c r="F61" s="26">
        <v>134</v>
      </c>
      <c r="G61" s="27" t="s">
        <v>79</v>
      </c>
      <c r="H61" s="26">
        <v>6440000000</v>
      </c>
      <c r="I61" s="35">
        <v>0</v>
      </c>
      <c r="J61" s="35"/>
      <c r="K61" s="35">
        <v>11003.6</v>
      </c>
      <c r="L61" s="37">
        <f>L62+L63+L64+L65</f>
        <v>10110.5</v>
      </c>
      <c r="M61" s="35">
        <f>M62+M63+M64+M65</f>
        <v>7208.4</v>
      </c>
      <c r="N61" s="35">
        <f>N62+N63+N64+N65</f>
        <v>9400</v>
      </c>
      <c r="O61" s="57">
        <f>O65</f>
        <v>9400</v>
      </c>
      <c r="P61" s="44"/>
      <c r="Q61" s="44"/>
    </row>
    <row r="62" spans="2:17" ht="27" x14ac:dyDescent="0.2">
      <c r="B62" s="107"/>
      <c r="C62" s="107"/>
      <c r="D62" s="110"/>
      <c r="E62" s="25" t="s">
        <v>14</v>
      </c>
      <c r="F62" s="26">
        <v>134</v>
      </c>
      <c r="G62" s="27" t="s">
        <v>79</v>
      </c>
      <c r="H62" s="26">
        <v>6440000000</v>
      </c>
      <c r="I62" s="35">
        <v>0</v>
      </c>
      <c r="J62" s="35"/>
      <c r="K62" s="35">
        <v>0</v>
      </c>
      <c r="L62" s="37">
        <v>0</v>
      </c>
      <c r="M62" s="35">
        <v>0</v>
      </c>
      <c r="N62" s="35">
        <v>0</v>
      </c>
      <c r="O62" s="57">
        <v>0</v>
      </c>
      <c r="P62" s="44"/>
      <c r="Q62" s="44"/>
    </row>
    <row r="63" spans="2:17" ht="12.75" customHeight="1" x14ac:dyDescent="0.2">
      <c r="B63" s="107"/>
      <c r="C63" s="107"/>
      <c r="D63" s="110"/>
      <c r="E63" s="25" t="s">
        <v>15</v>
      </c>
      <c r="F63" s="26">
        <v>134</v>
      </c>
      <c r="G63" s="27" t="s">
        <v>79</v>
      </c>
      <c r="H63" s="26">
        <v>6440000000</v>
      </c>
      <c r="I63" s="35">
        <v>0</v>
      </c>
      <c r="J63" s="35"/>
      <c r="K63" s="35">
        <v>0</v>
      </c>
      <c r="L63" s="37">
        <v>0</v>
      </c>
      <c r="M63" s="35">
        <v>0</v>
      </c>
      <c r="N63" s="35">
        <v>0</v>
      </c>
      <c r="O63" s="57">
        <v>0</v>
      </c>
      <c r="P63" s="44"/>
      <c r="Q63" s="44"/>
    </row>
    <row r="64" spans="2:17" ht="12.75" customHeight="1" x14ac:dyDescent="0.2">
      <c r="B64" s="107"/>
      <c r="C64" s="107"/>
      <c r="D64" s="110"/>
      <c r="E64" s="25" t="s">
        <v>16</v>
      </c>
      <c r="F64" s="26">
        <v>134</v>
      </c>
      <c r="G64" s="27" t="s">
        <v>79</v>
      </c>
      <c r="H64" s="26">
        <v>6440000000</v>
      </c>
      <c r="I64" s="35">
        <v>0</v>
      </c>
      <c r="J64" s="35"/>
      <c r="K64" s="35">
        <v>0</v>
      </c>
      <c r="L64" s="37">
        <v>0</v>
      </c>
      <c r="M64" s="35">
        <v>0</v>
      </c>
      <c r="N64" s="35">
        <v>0</v>
      </c>
      <c r="O64" s="57">
        <v>0</v>
      </c>
      <c r="P64" s="44"/>
      <c r="Q64" s="44"/>
    </row>
    <row r="65" spans="2:17" ht="12.75" customHeight="1" x14ac:dyDescent="0.2">
      <c r="B65" s="108"/>
      <c r="C65" s="108"/>
      <c r="D65" s="111"/>
      <c r="E65" s="25" t="s">
        <v>17</v>
      </c>
      <c r="F65" s="26">
        <v>134</v>
      </c>
      <c r="G65" s="27" t="s">
        <v>79</v>
      </c>
      <c r="H65" s="26">
        <v>6440000000</v>
      </c>
      <c r="I65" s="35">
        <v>0</v>
      </c>
      <c r="J65" s="35"/>
      <c r="K65" s="35">
        <f>K67+K69+K71+K73+K75</f>
        <v>11003.6</v>
      </c>
      <c r="L65" s="37">
        <f>L67+L69+L71+L73+L75</f>
        <v>10110.5</v>
      </c>
      <c r="M65" s="35">
        <f>M67+M69+M71+M73+M75</f>
        <v>7208.4</v>
      </c>
      <c r="N65" s="35">
        <f>N67+N69+N71+N73+N75</f>
        <v>9400</v>
      </c>
      <c r="O65" s="57">
        <f>O67+O69+O71+O73+O75</f>
        <v>9400</v>
      </c>
      <c r="P65" s="44"/>
      <c r="Q65" s="44"/>
    </row>
    <row r="66" spans="2:17" ht="12.75" customHeight="1" x14ac:dyDescent="0.2">
      <c r="B66" s="102">
        <v>16</v>
      </c>
      <c r="C66" s="102" t="s">
        <v>45</v>
      </c>
      <c r="D66" s="104" t="s">
        <v>46</v>
      </c>
      <c r="E66" s="6" t="s">
        <v>20</v>
      </c>
      <c r="F66" s="4">
        <v>134</v>
      </c>
      <c r="G66" s="22" t="s">
        <v>79</v>
      </c>
      <c r="H66" s="13">
        <v>6440095310</v>
      </c>
      <c r="I66" s="33">
        <v>0</v>
      </c>
      <c r="J66" s="33"/>
      <c r="K66" s="33">
        <v>1070.3</v>
      </c>
      <c r="L66" s="40">
        <f>L67</f>
        <v>125</v>
      </c>
      <c r="M66" s="33">
        <f>M67</f>
        <v>100</v>
      </c>
      <c r="N66" s="33">
        <f>N67</f>
        <v>100</v>
      </c>
      <c r="O66" s="55">
        <f>O67</f>
        <v>100</v>
      </c>
      <c r="P66" s="44"/>
      <c r="Q66" s="44"/>
    </row>
    <row r="67" spans="2:17" ht="12.75" x14ac:dyDescent="0.2">
      <c r="B67" s="103"/>
      <c r="C67" s="103"/>
      <c r="D67" s="105"/>
      <c r="E67" s="6" t="s">
        <v>17</v>
      </c>
      <c r="F67" s="4">
        <v>134</v>
      </c>
      <c r="G67" s="22" t="s">
        <v>79</v>
      </c>
      <c r="H67" s="13">
        <v>6440095310</v>
      </c>
      <c r="I67" s="33">
        <v>0</v>
      </c>
      <c r="J67" s="33"/>
      <c r="K67" s="33">
        <v>1070.3</v>
      </c>
      <c r="L67" s="40">
        <v>125</v>
      </c>
      <c r="M67" s="33">
        <v>100</v>
      </c>
      <c r="N67" s="33">
        <v>100</v>
      </c>
      <c r="O67" s="55">
        <v>100</v>
      </c>
      <c r="P67" s="44"/>
      <c r="Q67" s="44"/>
    </row>
    <row r="68" spans="2:17" ht="12.75" customHeight="1" x14ac:dyDescent="0.2">
      <c r="B68" s="102">
        <v>17</v>
      </c>
      <c r="C68" s="102" t="s">
        <v>47</v>
      </c>
      <c r="D68" s="104" t="s">
        <v>48</v>
      </c>
      <c r="E68" s="6" t="s">
        <v>20</v>
      </c>
      <c r="F68" s="4">
        <v>134</v>
      </c>
      <c r="G68" s="22" t="s">
        <v>79</v>
      </c>
      <c r="H68" s="13">
        <v>6440095310</v>
      </c>
      <c r="I68" s="33">
        <v>0</v>
      </c>
      <c r="J68" s="33"/>
      <c r="K68" s="33">
        <v>776.7</v>
      </c>
      <c r="L68" s="40">
        <f>L69</f>
        <v>258.89999999999998</v>
      </c>
      <c r="M68" s="33">
        <f>M69</f>
        <v>250</v>
      </c>
      <c r="N68" s="33">
        <f>N69</f>
        <v>250</v>
      </c>
      <c r="O68" s="55">
        <f>O69</f>
        <v>250</v>
      </c>
      <c r="P68" s="44"/>
      <c r="Q68" s="44"/>
    </row>
    <row r="69" spans="2:17" ht="28.5" customHeight="1" x14ac:dyDescent="0.2">
      <c r="B69" s="103"/>
      <c r="C69" s="103"/>
      <c r="D69" s="105"/>
      <c r="E69" s="6" t="s">
        <v>17</v>
      </c>
      <c r="F69" s="4">
        <v>134</v>
      </c>
      <c r="G69" s="22" t="s">
        <v>79</v>
      </c>
      <c r="H69" s="13">
        <v>6440095310</v>
      </c>
      <c r="I69" s="33">
        <v>0</v>
      </c>
      <c r="J69" s="33"/>
      <c r="K69" s="33">
        <v>776.7</v>
      </c>
      <c r="L69" s="40">
        <v>258.89999999999998</v>
      </c>
      <c r="M69" s="33">
        <v>250</v>
      </c>
      <c r="N69" s="33">
        <v>250</v>
      </c>
      <c r="O69" s="55">
        <v>250</v>
      </c>
      <c r="P69" s="44"/>
      <c r="Q69" s="44"/>
    </row>
    <row r="70" spans="2:17" ht="20.25" customHeight="1" x14ac:dyDescent="0.2">
      <c r="B70" s="102">
        <v>18</v>
      </c>
      <c r="C70" s="102" t="s">
        <v>49</v>
      </c>
      <c r="D70" s="104" t="s">
        <v>50</v>
      </c>
      <c r="E70" s="6" t="s">
        <v>20</v>
      </c>
      <c r="F70" s="4">
        <v>134</v>
      </c>
      <c r="G70" s="22" t="s">
        <v>79</v>
      </c>
      <c r="H70" s="13">
        <v>6440095310</v>
      </c>
      <c r="I70" s="33">
        <v>0</v>
      </c>
      <c r="J70" s="33"/>
      <c r="K70" s="33">
        <v>1487.5</v>
      </c>
      <c r="L70" s="40">
        <f>L71</f>
        <v>1863.5</v>
      </c>
      <c r="M70" s="33">
        <f>M71</f>
        <v>1800</v>
      </c>
      <c r="N70" s="33">
        <f>N71</f>
        <v>1800</v>
      </c>
      <c r="O70" s="55">
        <f>O71</f>
        <v>1800</v>
      </c>
      <c r="P70" s="44"/>
      <c r="Q70" s="44"/>
    </row>
    <row r="71" spans="2:17" ht="33" customHeight="1" x14ac:dyDescent="0.2">
      <c r="B71" s="103"/>
      <c r="C71" s="103"/>
      <c r="D71" s="105"/>
      <c r="E71" s="6" t="s">
        <v>17</v>
      </c>
      <c r="F71" s="4">
        <v>134</v>
      </c>
      <c r="G71" s="22" t="s">
        <v>79</v>
      </c>
      <c r="H71" s="13">
        <v>6440095310</v>
      </c>
      <c r="I71" s="33">
        <v>0</v>
      </c>
      <c r="J71" s="33"/>
      <c r="K71" s="33">
        <v>1487.5</v>
      </c>
      <c r="L71" s="40">
        <v>1863.5</v>
      </c>
      <c r="M71" s="33">
        <v>1800</v>
      </c>
      <c r="N71" s="33">
        <v>1800</v>
      </c>
      <c r="O71" s="55">
        <v>1800</v>
      </c>
      <c r="P71" s="44"/>
      <c r="Q71" s="44"/>
    </row>
    <row r="72" spans="2:17" ht="24" customHeight="1" x14ac:dyDescent="0.2">
      <c r="B72" s="102">
        <v>19</v>
      </c>
      <c r="C72" s="102" t="s">
        <v>51</v>
      </c>
      <c r="D72" s="104" t="s">
        <v>52</v>
      </c>
      <c r="E72" s="6" t="s">
        <v>20</v>
      </c>
      <c r="F72" s="4">
        <v>134</v>
      </c>
      <c r="G72" s="22" t="s">
        <v>79</v>
      </c>
      <c r="H72" s="13">
        <v>6440095310</v>
      </c>
      <c r="I72" s="33">
        <v>0</v>
      </c>
      <c r="J72" s="33"/>
      <c r="K72" s="33">
        <v>4103.6000000000004</v>
      </c>
      <c r="L72" s="40">
        <f>L73</f>
        <v>1560.7</v>
      </c>
      <c r="M72" s="33">
        <f>M73</f>
        <v>1600</v>
      </c>
      <c r="N72" s="33">
        <f>N73</f>
        <v>1600</v>
      </c>
      <c r="O72" s="55">
        <f>O73</f>
        <v>1600</v>
      </c>
      <c r="P72" s="44"/>
      <c r="Q72" s="44"/>
    </row>
    <row r="73" spans="2:17" ht="12.75" x14ac:dyDescent="0.2">
      <c r="B73" s="103"/>
      <c r="C73" s="103"/>
      <c r="D73" s="105"/>
      <c r="E73" s="6" t="s">
        <v>17</v>
      </c>
      <c r="F73" s="4">
        <v>134</v>
      </c>
      <c r="G73" s="22" t="s">
        <v>79</v>
      </c>
      <c r="H73" s="13">
        <v>6440095310</v>
      </c>
      <c r="I73" s="33">
        <v>0</v>
      </c>
      <c r="J73" s="33"/>
      <c r="K73" s="33">
        <v>4103.6000000000004</v>
      </c>
      <c r="L73" s="40">
        <v>1560.7</v>
      </c>
      <c r="M73" s="33">
        <v>1600</v>
      </c>
      <c r="N73" s="33">
        <v>1600</v>
      </c>
      <c r="O73" s="55">
        <v>1600</v>
      </c>
      <c r="P73" s="44"/>
      <c r="Q73" s="44"/>
    </row>
    <row r="74" spans="2:17" ht="26.25" customHeight="1" x14ac:dyDescent="0.2">
      <c r="B74" s="102">
        <v>20</v>
      </c>
      <c r="C74" s="102" t="s">
        <v>53</v>
      </c>
      <c r="D74" s="104" t="s">
        <v>54</v>
      </c>
      <c r="E74" s="6" t="s">
        <v>20</v>
      </c>
      <c r="F74" s="4">
        <v>134</v>
      </c>
      <c r="G74" s="22" t="s">
        <v>79</v>
      </c>
      <c r="H74" s="13">
        <v>6440095310</v>
      </c>
      <c r="I74" s="33">
        <v>0</v>
      </c>
      <c r="J74" s="33"/>
      <c r="K74" s="33">
        <f>K75</f>
        <v>3565.5</v>
      </c>
      <c r="L74" s="40">
        <f>L75</f>
        <v>6302.4</v>
      </c>
      <c r="M74" s="33">
        <f>M75</f>
        <v>3458.4</v>
      </c>
      <c r="N74" s="33">
        <f>N75</f>
        <v>5650</v>
      </c>
      <c r="O74" s="55">
        <f>O75</f>
        <v>5650</v>
      </c>
      <c r="P74" s="44"/>
      <c r="Q74" s="44"/>
    </row>
    <row r="75" spans="2:17" ht="12.75" x14ac:dyDescent="0.2">
      <c r="B75" s="103"/>
      <c r="C75" s="103"/>
      <c r="D75" s="105"/>
      <c r="E75" s="6" t="s">
        <v>17</v>
      </c>
      <c r="F75" s="4">
        <v>134</v>
      </c>
      <c r="G75" s="22" t="s">
        <v>79</v>
      </c>
      <c r="H75" s="13">
        <v>6440095310</v>
      </c>
      <c r="I75" s="33">
        <v>0</v>
      </c>
      <c r="J75" s="33"/>
      <c r="K75" s="33">
        <v>3565.5</v>
      </c>
      <c r="L75" s="40">
        <v>6302.4</v>
      </c>
      <c r="M75" s="33">
        <v>3458.4</v>
      </c>
      <c r="N75" s="33">
        <v>5650</v>
      </c>
      <c r="O75" s="55">
        <v>5650</v>
      </c>
      <c r="P75" s="44"/>
      <c r="Q75" s="44"/>
    </row>
    <row r="76" spans="2:17" ht="17.25" customHeight="1" x14ac:dyDescent="0.2">
      <c r="B76" s="106">
        <v>21</v>
      </c>
      <c r="C76" s="106" t="s">
        <v>55</v>
      </c>
      <c r="D76" s="109" t="s">
        <v>56</v>
      </c>
      <c r="E76" s="25" t="s">
        <v>20</v>
      </c>
      <c r="F76" s="26">
        <v>134</v>
      </c>
      <c r="G76" s="27" t="s">
        <v>13</v>
      </c>
      <c r="H76" s="26">
        <v>6450000000</v>
      </c>
      <c r="I76" s="35">
        <v>0</v>
      </c>
      <c r="J76" s="35"/>
      <c r="K76" s="35">
        <v>25602.400000000001</v>
      </c>
      <c r="L76" s="37">
        <f>L80+L79+L78+L77</f>
        <v>26492.399999999998</v>
      </c>
      <c r="M76" s="35">
        <f>M80+M79+M78+M77</f>
        <v>29834.6</v>
      </c>
      <c r="N76" s="35">
        <f>N80+N79+N78+N77</f>
        <v>29434.6</v>
      </c>
      <c r="O76" s="57">
        <f>O80</f>
        <v>29434.6</v>
      </c>
      <c r="P76" s="44"/>
      <c r="Q76" s="44"/>
    </row>
    <row r="77" spans="2:17" ht="27" x14ac:dyDescent="0.2">
      <c r="B77" s="107"/>
      <c r="C77" s="107"/>
      <c r="D77" s="110"/>
      <c r="E77" s="25" t="s">
        <v>14</v>
      </c>
      <c r="F77" s="26">
        <v>134</v>
      </c>
      <c r="G77" s="27" t="s">
        <v>13</v>
      </c>
      <c r="H77" s="26">
        <v>6450000000</v>
      </c>
      <c r="I77" s="35">
        <v>0</v>
      </c>
      <c r="J77" s="35"/>
      <c r="K77" s="35">
        <v>0</v>
      </c>
      <c r="L77" s="37">
        <v>0</v>
      </c>
      <c r="M77" s="35">
        <v>0</v>
      </c>
      <c r="N77" s="35">
        <v>0</v>
      </c>
      <c r="O77" s="57">
        <v>0</v>
      </c>
      <c r="P77" s="44"/>
      <c r="Q77" s="44"/>
    </row>
    <row r="78" spans="2:17" ht="12.75" customHeight="1" x14ac:dyDescent="0.2">
      <c r="B78" s="107"/>
      <c r="C78" s="107"/>
      <c r="D78" s="110"/>
      <c r="E78" s="25" t="s">
        <v>15</v>
      </c>
      <c r="F78" s="26">
        <v>134</v>
      </c>
      <c r="G78" s="27" t="s">
        <v>13</v>
      </c>
      <c r="H78" s="26">
        <v>6450000000</v>
      </c>
      <c r="I78" s="35">
        <v>0</v>
      </c>
      <c r="J78" s="35"/>
      <c r="K78" s="35">
        <v>391.1</v>
      </c>
      <c r="L78" s="37">
        <v>0</v>
      </c>
      <c r="M78" s="35">
        <v>0</v>
      </c>
      <c r="N78" s="35">
        <v>0</v>
      </c>
      <c r="O78" s="57">
        <v>0</v>
      </c>
      <c r="P78" s="44"/>
      <c r="Q78" s="44"/>
    </row>
    <row r="79" spans="2:17" ht="12.75" customHeight="1" x14ac:dyDescent="0.2">
      <c r="B79" s="107"/>
      <c r="C79" s="107"/>
      <c r="D79" s="110"/>
      <c r="E79" s="25" t="s">
        <v>16</v>
      </c>
      <c r="F79" s="26">
        <v>134</v>
      </c>
      <c r="G79" s="27" t="s">
        <v>13</v>
      </c>
      <c r="H79" s="26">
        <v>6450000000</v>
      </c>
      <c r="I79" s="35">
        <v>0</v>
      </c>
      <c r="J79" s="35"/>
      <c r="K79" s="35">
        <v>0</v>
      </c>
      <c r="L79" s="37">
        <v>0</v>
      </c>
      <c r="M79" s="35">
        <v>0</v>
      </c>
      <c r="N79" s="35">
        <v>0</v>
      </c>
      <c r="O79" s="57">
        <v>0</v>
      </c>
      <c r="P79" s="44"/>
      <c r="Q79" s="44"/>
    </row>
    <row r="80" spans="2:17" ht="12.75" customHeight="1" x14ac:dyDescent="0.2">
      <c r="B80" s="108"/>
      <c r="C80" s="108"/>
      <c r="D80" s="111"/>
      <c r="E80" s="25" t="s">
        <v>17</v>
      </c>
      <c r="F80" s="26">
        <v>134</v>
      </c>
      <c r="G80" s="27" t="s">
        <v>13</v>
      </c>
      <c r="H80" s="26">
        <v>6450000000</v>
      </c>
      <c r="I80" s="35">
        <v>0</v>
      </c>
      <c r="J80" s="35"/>
      <c r="K80" s="35">
        <v>25211.3</v>
      </c>
      <c r="L80" s="37">
        <f>L82+L85+L89+L90</f>
        <v>26492.399999999998</v>
      </c>
      <c r="M80" s="35">
        <f>M82+M85+M89</f>
        <v>29834.6</v>
      </c>
      <c r="N80" s="35">
        <f>N82+N85+N89</f>
        <v>29434.6</v>
      </c>
      <c r="O80" s="57">
        <f>O82+O85+O89</f>
        <v>29434.6</v>
      </c>
      <c r="P80" s="44"/>
      <c r="Q80" s="44"/>
    </row>
    <row r="81" spans="2:17" ht="15.75" customHeight="1" x14ac:dyDescent="0.2">
      <c r="B81" s="102">
        <v>22</v>
      </c>
      <c r="C81" s="102" t="s">
        <v>57</v>
      </c>
      <c r="D81" s="104" t="s">
        <v>58</v>
      </c>
      <c r="E81" s="6" t="s">
        <v>20</v>
      </c>
      <c r="F81" s="4">
        <v>134</v>
      </c>
      <c r="G81" s="22" t="s">
        <v>80</v>
      </c>
      <c r="H81" s="13">
        <v>6450095220</v>
      </c>
      <c r="I81" s="33">
        <v>0</v>
      </c>
      <c r="J81" s="33"/>
      <c r="K81" s="33">
        <f>K82</f>
        <v>445.4</v>
      </c>
      <c r="L81" s="40">
        <f>L82</f>
        <v>623.1</v>
      </c>
      <c r="M81" s="33">
        <f>M82</f>
        <v>600</v>
      </c>
      <c r="N81" s="33">
        <f>N82</f>
        <v>600</v>
      </c>
      <c r="O81" s="55">
        <f>O82</f>
        <v>600</v>
      </c>
      <c r="P81" s="44"/>
      <c r="Q81" s="44"/>
    </row>
    <row r="82" spans="2:17" ht="12.75" x14ac:dyDescent="0.2">
      <c r="B82" s="103"/>
      <c r="C82" s="103"/>
      <c r="D82" s="105"/>
      <c r="E82" s="6" t="s">
        <v>17</v>
      </c>
      <c r="F82" s="4">
        <v>134</v>
      </c>
      <c r="G82" s="22" t="s">
        <v>80</v>
      </c>
      <c r="H82" s="13">
        <v>6450095220</v>
      </c>
      <c r="I82" s="33">
        <v>0</v>
      </c>
      <c r="J82" s="33"/>
      <c r="K82" s="33">
        <v>445.4</v>
      </c>
      <c r="L82" s="40">
        <v>623.1</v>
      </c>
      <c r="M82" s="33">
        <v>600</v>
      </c>
      <c r="N82" s="33">
        <v>600</v>
      </c>
      <c r="O82" s="55">
        <v>600</v>
      </c>
      <c r="P82" s="44"/>
      <c r="Q82" s="44"/>
    </row>
    <row r="83" spans="2:17" ht="15.75" customHeight="1" x14ac:dyDescent="0.2">
      <c r="B83" s="102">
        <v>23</v>
      </c>
      <c r="C83" s="102" t="s">
        <v>59</v>
      </c>
      <c r="D83" s="104" t="s">
        <v>60</v>
      </c>
      <c r="E83" s="102" t="s">
        <v>20</v>
      </c>
      <c r="F83" s="4">
        <v>134</v>
      </c>
      <c r="G83" s="22" t="s">
        <v>80</v>
      </c>
      <c r="H83" s="13">
        <v>6450075080</v>
      </c>
      <c r="I83" s="33">
        <v>0</v>
      </c>
      <c r="J83" s="33"/>
      <c r="K83" s="33">
        <v>24275.8</v>
      </c>
      <c r="L83" s="40">
        <f>L85</f>
        <v>25357.3</v>
      </c>
      <c r="M83" s="33">
        <f>M85</f>
        <v>28634.6</v>
      </c>
      <c r="N83" s="33">
        <f>N85</f>
        <v>28634.6</v>
      </c>
      <c r="O83" s="55">
        <f>O85</f>
        <v>28634.6</v>
      </c>
      <c r="P83" s="44"/>
      <c r="Q83" s="44"/>
    </row>
    <row r="84" spans="2:17" ht="15" customHeight="1" x14ac:dyDescent="0.2">
      <c r="B84" s="118"/>
      <c r="C84" s="118"/>
      <c r="D84" s="119"/>
      <c r="E84" s="103"/>
      <c r="F84" s="4">
        <v>134</v>
      </c>
      <c r="G84" s="22" t="s">
        <v>80</v>
      </c>
      <c r="H84" s="13" t="s">
        <v>61</v>
      </c>
      <c r="I84" s="33"/>
      <c r="J84" s="33"/>
      <c r="K84" s="33">
        <v>651.79999999999995</v>
      </c>
      <c r="L84" s="40">
        <v>0</v>
      </c>
      <c r="M84" s="33">
        <v>0</v>
      </c>
      <c r="N84" s="33">
        <v>0</v>
      </c>
      <c r="O84" s="55"/>
      <c r="P84" s="44"/>
      <c r="Q84" s="44"/>
    </row>
    <row r="85" spans="2:17" ht="12.75" customHeight="1" x14ac:dyDescent="0.2">
      <c r="B85" s="118"/>
      <c r="C85" s="118"/>
      <c r="D85" s="119"/>
      <c r="E85" s="102" t="s">
        <v>17</v>
      </c>
      <c r="F85" s="4">
        <v>134</v>
      </c>
      <c r="G85" s="22" t="s">
        <v>80</v>
      </c>
      <c r="H85" s="13">
        <v>6450075080</v>
      </c>
      <c r="I85" s="33">
        <v>0</v>
      </c>
      <c r="J85" s="33"/>
      <c r="K85" s="33">
        <v>24275.8</v>
      </c>
      <c r="L85" s="40">
        <v>25357.3</v>
      </c>
      <c r="M85" s="33">
        <v>28634.6</v>
      </c>
      <c r="N85" s="33">
        <v>28634.6</v>
      </c>
      <c r="O85" s="55">
        <v>28634.6</v>
      </c>
      <c r="P85" s="44"/>
      <c r="Q85" s="44"/>
    </row>
    <row r="86" spans="2:17" ht="12.75" x14ac:dyDescent="0.2">
      <c r="B86" s="118"/>
      <c r="C86" s="118"/>
      <c r="D86" s="119"/>
      <c r="E86" s="103"/>
      <c r="F86" s="4">
        <v>134</v>
      </c>
      <c r="G86" s="22" t="s">
        <v>80</v>
      </c>
      <c r="H86" s="13" t="s">
        <v>61</v>
      </c>
      <c r="I86" s="33"/>
      <c r="J86" s="33"/>
      <c r="K86" s="33">
        <v>260.7</v>
      </c>
      <c r="L86" s="40">
        <v>0</v>
      </c>
      <c r="M86" s="33">
        <v>0</v>
      </c>
      <c r="N86" s="33">
        <v>0</v>
      </c>
      <c r="O86" s="55"/>
      <c r="P86" s="44"/>
      <c r="Q86" s="44"/>
    </row>
    <row r="87" spans="2:17" ht="12.75" x14ac:dyDescent="0.2">
      <c r="B87" s="103"/>
      <c r="C87" s="103"/>
      <c r="D87" s="105"/>
      <c r="E87" s="6" t="s">
        <v>15</v>
      </c>
      <c r="F87" s="4">
        <v>134</v>
      </c>
      <c r="G87" s="22" t="s">
        <v>80</v>
      </c>
      <c r="H87" s="13" t="s">
        <v>61</v>
      </c>
      <c r="I87" s="33"/>
      <c r="J87" s="33"/>
      <c r="K87" s="33">
        <v>391.1</v>
      </c>
      <c r="L87" s="40">
        <v>0</v>
      </c>
      <c r="M87" s="33">
        <v>0</v>
      </c>
      <c r="N87" s="33">
        <v>0</v>
      </c>
      <c r="O87" s="55"/>
      <c r="P87" s="44"/>
      <c r="Q87" s="44"/>
    </row>
    <row r="88" spans="2:17" ht="13.5" customHeight="1" x14ac:dyDescent="0.2">
      <c r="B88" s="102">
        <v>24</v>
      </c>
      <c r="C88" s="102" t="s">
        <v>62</v>
      </c>
      <c r="D88" s="104" t="s">
        <v>63</v>
      </c>
      <c r="E88" s="6" t="s">
        <v>20</v>
      </c>
      <c r="F88" s="4">
        <v>134</v>
      </c>
      <c r="G88" s="22" t="s">
        <v>81</v>
      </c>
      <c r="H88" s="13">
        <v>6450000000</v>
      </c>
      <c r="I88" s="33">
        <v>0</v>
      </c>
      <c r="J88" s="33"/>
      <c r="K88" s="33">
        <v>229.4</v>
      </c>
      <c r="L88" s="40">
        <f>L89+L90</f>
        <v>512</v>
      </c>
      <c r="M88" s="33">
        <f>M89+M90</f>
        <v>600</v>
      </c>
      <c r="N88" s="33">
        <f>N89+N90</f>
        <v>200</v>
      </c>
      <c r="O88" s="55">
        <f>O89</f>
        <v>200</v>
      </c>
      <c r="P88" s="44"/>
      <c r="Q88" s="44"/>
    </row>
    <row r="89" spans="2:17" ht="15" customHeight="1" x14ac:dyDescent="0.2">
      <c r="B89" s="118"/>
      <c r="C89" s="118"/>
      <c r="D89" s="119"/>
      <c r="E89" s="102" t="s">
        <v>17</v>
      </c>
      <c r="F89" s="4">
        <v>134</v>
      </c>
      <c r="G89" s="7">
        <v>1101</v>
      </c>
      <c r="H89" s="13">
        <v>6450095240</v>
      </c>
      <c r="I89" s="33">
        <v>0</v>
      </c>
      <c r="J89" s="33"/>
      <c r="K89" s="33">
        <v>229.4</v>
      </c>
      <c r="L89" s="40">
        <v>148.6</v>
      </c>
      <c r="M89" s="33">
        <v>600</v>
      </c>
      <c r="N89" s="33">
        <v>200</v>
      </c>
      <c r="O89" s="55">
        <v>200</v>
      </c>
      <c r="P89" s="44"/>
      <c r="Q89" s="44"/>
    </row>
    <row r="90" spans="2:17" ht="12.75" x14ac:dyDescent="0.2">
      <c r="B90" s="103"/>
      <c r="C90" s="103"/>
      <c r="D90" s="105"/>
      <c r="E90" s="103"/>
      <c r="F90" s="4">
        <v>134</v>
      </c>
      <c r="G90" s="7">
        <v>1101</v>
      </c>
      <c r="H90" s="13">
        <v>6450095480</v>
      </c>
      <c r="I90" s="33">
        <v>0</v>
      </c>
      <c r="J90" s="33"/>
      <c r="K90" s="33">
        <v>0</v>
      </c>
      <c r="L90" s="40">
        <v>363.4</v>
      </c>
      <c r="M90" s="33">
        <v>0</v>
      </c>
      <c r="N90" s="33">
        <v>0</v>
      </c>
      <c r="O90" s="55">
        <v>0</v>
      </c>
      <c r="P90" s="44"/>
      <c r="Q90" s="44"/>
    </row>
    <row r="91" spans="2:17" ht="14.25" customHeight="1" x14ac:dyDescent="0.2">
      <c r="B91" s="106">
        <v>25</v>
      </c>
      <c r="C91" s="106" t="s">
        <v>64</v>
      </c>
      <c r="D91" s="109" t="s">
        <v>65</v>
      </c>
      <c r="E91" s="25" t="s">
        <v>20</v>
      </c>
      <c r="F91" s="26">
        <v>134</v>
      </c>
      <c r="G91" s="27">
        <v>1003</v>
      </c>
      <c r="H91" s="26">
        <v>6460000000</v>
      </c>
      <c r="I91" s="35">
        <v>0</v>
      </c>
      <c r="J91" s="35"/>
      <c r="K91" s="35">
        <v>9248.9</v>
      </c>
      <c r="L91" s="37">
        <v>0</v>
      </c>
      <c r="M91" s="35">
        <v>0</v>
      </c>
      <c r="N91" s="35">
        <v>0</v>
      </c>
      <c r="O91" s="57">
        <v>0</v>
      </c>
      <c r="P91" s="44"/>
      <c r="Q91" s="44"/>
    </row>
    <row r="92" spans="2:17" ht="27" x14ac:dyDescent="0.2">
      <c r="B92" s="107"/>
      <c r="C92" s="107"/>
      <c r="D92" s="110"/>
      <c r="E92" s="25" t="s">
        <v>14</v>
      </c>
      <c r="F92" s="26">
        <v>134</v>
      </c>
      <c r="G92" s="27">
        <v>1003</v>
      </c>
      <c r="H92" s="26">
        <v>6460000000</v>
      </c>
      <c r="I92" s="35">
        <v>0</v>
      </c>
      <c r="J92" s="35"/>
      <c r="K92" s="35">
        <v>2326</v>
      </c>
      <c r="L92" s="37">
        <v>0</v>
      </c>
      <c r="M92" s="35">
        <v>0</v>
      </c>
      <c r="N92" s="35">
        <v>0</v>
      </c>
      <c r="O92" s="57">
        <v>0</v>
      </c>
      <c r="P92" s="44"/>
      <c r="Q92" s="44"/>
    </row>
    <row r="93" spans="2:17" ht="12.75" customHeight="1" x14ac:dyDescent="0.2">
      <c r="B93" s="107"/>
      <c r="C93" s="107"/>
      <c r="D93" s="110"/>
      <c r="E93" s="25" t="s">
        <v>15</v>
      </c>
      <c r="F93" s="26">
        <v>134</v>
      </c>
      <c r="G93" s="27">
        <v>1003</v>
      </c>
      <c r="H93" s="26">
        <v>6460000000</v>
      </c>
      <c r="I93" s="35">
        <v>0</v>
      </c>
      <c r="J93" s="35"/>
      <c r="K93" s="35">
        <v>4666.3999999999996</v>
      </c>
      <c r="L93" s="37">
        <v>0</v>
      </c>
      <c r="M93" s="35">
        <v>0</v>
      </c>
      <c r="N93" s="35">
        <v>0</v>
      </c>
      <c r="O93" s="57">
        <v>0</v>
      </c>
      <c r="P93" s="44"/>
      <c r="Q93" s="44"/>
    </row>
    <row r="94" spans="2:17" ht="12.75" customHeight="1" x14ac:dyDescent="0.2">
      <c r="B94" s="107"/>
      <c r="C94" s="107"/>
      <c r="D94" s="110"/>
      <c r="E94" s="25" t="s">
        <v>16</v>
      </c>
      <c r="F94" s="26">
        <v>134</v>
      </c>
      <c r="G94" s="27">
        <v>1003</v>
      </c>
      <c r="H94" s="26">
        <v>6460000000</v>
      </c>
      <c r="I94" s="35">
        <v>0</v>
      </c>
      <c r="J94" s="35"/>
      <c r="K94" s="35">
        <v>0</v>
      </c>
      <c r="L94" s="37">
        <v>0</v>
      </c>
      <c r="M94" s="35">
        <v>0</v>
      </c>
      <c r="N94" s="35">
        <v>0</v>
      </c>
      <c r="O94" s="57">
        <v>0</v>
      </c>
      <c r="P94" s="44"/>
      <c r="Q94" s="44"/>
    </row>
    <row r="95" spans="2:17" ht="12.75" customHeight="1" x14ac:dyDescent="0.2">
      <c r="B95" s="108"/>
      <c r="C95" s="108"/>
      <c r="D95" s="111"/>
      <c r="E95" s="25" t="s">
        <v>17</v>
      </c>
      <c r="F95" s="26">
        <v>134</v>
      </c>
      <c r="G95" s="27">
        <v>1003</v>
      </c>
      <c r="H95" s="26">
        <v>6460000000</v>
      </c>
      <c r="I95" s="35">
        <v>0</v>
      </c>
      <c r="J95" s="35"/>
      <c r="K95" s="35">
        <v>2256.5</v>
      </c>
      <c r="L95" s="37">
        <v>0</v>
      </c>
      <c r="M95" s="35">
        <v>0</v>
      </c>
      <c r="N95" s="35">
        <v>0</v>
      </c>
      <c r="O95" s="57">
        <v>0</v>
      </c>
      <c r="P95" s="44"/>
      <c r="Q95" s="44"/>
    </row>
    <row r="96" spans="2:17" ht="16.5" customHeight="1" x14ac:dyDescent="0.2">
      <c r="B96" s="102">
        <v>26</v>
      </c>
      <c r="C96" s="102" t="s">
        <v>66</v>
      </c>
      <c r="D96" s="104" t="s">
        <v>67</v>
      </c>
      <c r="E96" s="102" t="s">
        <v>20</v>
      </c>
      <c r="F96" s="4">
        <v>134</v>
      </c>
      <c r="G96" s="7">
        <v>1003</v>
      </c>
      <c r="H96" s="13" t="s">
        <v>68</v>
      </c>
      <c r="I96" s="33">
        <v>0</v>
      </c>
      <c r="J96" s="33"/>
      <c r="K96" s="33">
        <v>6964</v>
      </c>
      <c r="L96" s="40">
        <v>0</v>
      </c>
      <c r="M96" s="33">
        <v>0</v>
      </c>
      <c r="N96" s="33">
        <v>0</v>
      </c>
      <c r="O96" s="55">
        <v>0</v>
      </c>
      <c r="P96" s="44"/>
      <c r="Q96" s="44"/>
    </row>
    <row r="97" spans="2:17" ht="12.75" x14ac:dyDescent="0.2">
      <c r="B97" s="118"/>
      <c r="C97" s="118"/>
      <c r="D97" s="119"/>
      <c r="E97" s="103"/>
      <c r="F97" s="4">
        <v>134</v>
      </c>
      <c r="G97" s="7">
        <v>1003</v>
      </c>
      <c r="H97" s="13" t="s">
        <v>69</v>
      </c>
      <c r="I97" s="33"/>
      <c r="J97" s="33"/>
      <c r="K97" s="33">
        <v>2284.9</v>
      </c>
      <c r="L97" s="40">
        <v>0</v>
      </c>
      <c r="M97" s="33">
        <v>0</v>
      </c>
      <c r="N97" s="33">
        <v>0</v>
      </c>
      <c r="O97" s="55"/>
      <c r="P97" s="44"/>
      <c r="Q97" s="44"/>
    </row>
    <row r="98" spans="2:17" ht="27" customHeight="1" x14ac:dyDescent="0.2">
      <c r="B98" s="118"/>
      <c r="C98" s="118"/>
      <c r="D98" s="119"/>
      <c r="E98" s="6" t="s">
        <v>14</v>
      </c>
      <c r="F98" s="4">
        <v>134</v>
      </c>
      <c r="G98" s="7">
        <v>1003</v>
      </c>
      <c r="H98" s="13" t="s">
        <v>68</v>
      </c>
      <c r="I98" s="33">
        <v>0</v>
      </c>
      <c r="J98" s="33"/>
      <c r="K98" s="33">
        <v>2326</v>
      </c>
      <c r="L98" s="40">
        <v>0</v>
      </c>
      <c r="M98" s="33">
        <v>0</v>
      </c>
      <c r="N98" s="33">
        <v>0</v>
      </c>
      <c r="O98" s="55">
        <v>0</v>
      </c>
      <c r="P98" s="44"/>
      <c r="Q98" s="44"/>
    </row>
    <row r="99" spans="2:17" ht="12.75" x14ac:dyDescent="0.2">
      <c r="B99" s="118"/>
      <c r="C99" s="118"/>
      <c r="D99" s="119"/>
      <c r="E99" s="102" t="s">
        <v>15</v>
      </c>
      <c r="F99" s="104">
        <v>134</v>
      </c>
      <c r="G99" s="120" t="s">
        <v>82</v>
      </c>
      <c r="H99" s="13" t="s">
        <v>68</v>
      </c>
      <c r="I99" s="33">
        <v>0</v>
      </c>
      <c r="J99" s="33"/>
      <c r="K99" s="33">
        <v>2895.1</v>
      </c>
      <c r="L99" s="128">
        <v>0</v>
      </c>
      <c r="M99" s="102">
        <v>0</v>
      </c>
      <c r="N99" s="102">
        <v>0</v>
      </c>
      <c r="O99" s="135">
        <v>0</v>
      </c>
      <c r="P99" s="44"/>
      <c r="Q99" s="44"/>
    </row>
    <row r="100" spans="2:17" ht="12.75" x14ac:dyDescent="0.2">
      <c r="B100" s="118"/>
      <c r="C100" s="118"/>
      <c r="D100" s="119"/>
      <c r="E100" s="103"/>
      <c r="F100" s="105"/>
      <c r="G100" s="121"/>
      <c r="H100" s="13" t="s">
        <v>69</v>
      </c>
      <c r="I100" s="33"/>
      <c r="J100" s="33"/>
      <c r="K100" s="33">
        <v>1771.3</v>
      </c>
      <c r="L100" s="129"/>
      <c r="M100" s="103"/>
      <c r="N100" s="103"/>
      <c r="O100" s="136"/>
      <c r="P100" s="44"/>
      <c r="Q100" s="44"/>
    </row>
    <row r="101" spans="2:17" ht="12.75" x14ac:dyDescent="0.2">
      <c r="B101" s="118"/>
      <c r="C101" s="118"/>
      <c r="D101" s="119"/>
      <c r="E101" s="102" t="s">
        <v>17</v>
      </c>
      <c r="F101" s="104">
        <v>134</v>
      </c>
      <c r="G101" s="120">
        <v>1003</v>
      </c>
      <c r="H101" s="13" t="s">
        <v>68</v>
      </c>
      <c r="I101" s="33">
        <v>0</v>
      </c>
      <c r="J101" s="33"/>
      <c r="K101" s="33">
        <v>1742.9</v>
      </c>
      <c r="L101" s="40">
        <v>0</v>
      </c>
      <c r="M101" s="33">
        <v>0</v>
      </c>
      <c r="N101" s="33"/>
      <c r="O101" s="55"/>
      <c r="P101" s="44"/>
      <c r="Q101" s="44"/>
    </row>
    <row r="102" spans="2:17" ht="12.75" x14ac:dyDescent="0.2">
      <c r="B102" s="103"/>
      <c r="C102" s="103"/>
      <c r="D102" s="105"/>
      <c r="E102" s="103"/>
      <c r="F102" s="105"/>
      <c r="G102" s="121"/>
      <c r="H102" s="13" t="s">
        <v>69</v>
      </c>
      <c r="I102" s="33">
        <v>0</v>
      </c>
      <c r="J102" s="33"/>
      <c r="K102" s="33">
        <v>513.6</v>
      </c>
      <c r="L102" s="40">
        <v>0</v>
      </c>
      <c r="M102" s="33">
        <v>0</v>
      </c>
      <c r="N102" s="33">
        <v>0</v>
      </c>
      <c r="O102" s="55">
        <v>0</v>
      </c>
      <c r="P102" s="44"/>
      <c r="Q102" s="44"/>
    </row>
    <row r="103" spans="2:17" ht="13.5" customHeight="1" x14ac:dyDescent="0.2">
      <c r="B103" s="106">
        <v>27</v>
      </c>
      <c r="C103" s="106" t="s">
        <v>84</v>
      </c>
      <c r="D103" s="109" t="s">
        <v>85</v>
      </c>
      <c r="E103" s="25" t="s">
        <v>20</v>
      </c>
      <c r="F103" s="26">
        <v>134</v>
      </c>
      <c r="G103" s="27" t="s">
        <v>94</v>
      </c>
      <c r="H103" s="26">
        <v>6470000000</v>
      </c>
      <c r="I103" s="35">
        <v>0</v>
      </c>
      <c r="J103" s="35"/>
      <c r="K103" s="35">
        <v>0</v>
      </c>
      <c r="L103" s="37">
        <v>0</v>
      </c>
      <c r="M103" s="35">
        <f>M105+M106+M107</f>
        <v>25043.200000000001</v>
      </c>
      <c r="N103" s="35">
        <v>0</v>
      </c>
      <c r="O103" s="57">
        <f>O105</f>
        <v>2539.4</v>
      </c>
      <c r="P103" s="44"/>
      <c r="Q103" s="44"/>
    </row>
    <row r="104" spans="2:17" ht="27" x14ac:dyDescent="0.2">
      <c r="B104" s="107"/>
      <c r="C104" s="107"/>
      <c r="D104" s="110"/>
      <c r="E104" s="25" t="s">
        <v>14</v>
      </c>
      <c r="F104" s="26">
        <v>134</v>
      </c>
      <c r="G104" s="27" t="s">
        <v>94</v>
      </c>
      <c r="H104" s="26">
        <v>6470000000</v>
      </c>
      <c r="I104" s="35">
        <v>0</v>
      </c>
      <c r="J104" s="35"/>
      <c r="K104" s="35">
        <v>0</v>
      </c>
      <c r="L104" s="37">
        <v>0</v>
      </c>
      <c r="M104" s="35">
        <v>0</v>
      </c>
      <c r="N104" s="35">
        <v>0</v>
      </c>
      <c r="O104" s="57">
        <v>0</v>
      </c>
      <c r="P104" s="44"/>
      <c r="Q104" s="44"/>
    </row>
    <row r="105" spans="2:17" ht="15" customHeight="1" x14ac:dyDescent="0.2">
      <c r="B105" s="107"/>
      <c r="C105" s="107"/>
      <c r="D105" s="110"/>
      <c r="E105" s="25" t="s">
        <v>15</v>
      </c>
      <c r="F105" s="26">
        <v>134</v>
      </c>
      <c r="G105" s="27" t="s">
        <v>94</v>
      </c>
      <c r="H105" s="26">
        <v>6470000000</v>
      </c>
      <c r="I105" s="35">
        <v>0</v>
      </c>
      <c r="J105" s="35"/>
      <c r="K105" s="35">
        <v>0</v>
      </c>
      <c r="L105" s="37">
        <v>0</v>
      </c>
      <c r="M105" s="35">
        <f>M110</f>
        <v>24604.2</v>
      </c>
      <c r="N105" s="35">
        <v>0</v>
      </c>
      <c r="O105" s="57">
        <f>O108</f>
        <v>2539.4</v>
      </c>
      <c r="P105" s="44"/>
      <c r="Q105" s="44"/>
    </row>
    <row r="106" spans="2:17" ht="13.5" x14ac:dyDescent="0.2">
      <c r="B106" s="107"/>
      <c r="C106" s="107"/>
      <c r="D106" s="110"/>
      <c r="E106" s="25" t="s">
        <v>16</v>
      </c>
      <c r="F106" s="26">
        <v>134</v>
      </c>
      <c r="G106" s="27" t="s">
        <v>94</v>
      </c>
      <c r="H106" s="26">
        <v>6470000000</v>
      </c>
      <c r="I106" s="35">
        <v>0</v>
      </c>
      <c r="J106" s="35"/>
      <c r="K106" s="35">
        <v>0</v>
      </c>
      <c r="L106" s="37">
        <v>0</v>
      </c>
      <c r="M106" s="35">
        <v>0</v>
      </c>
      <c r="N106" s="35">
        <v>0</v>
      </c>
      <c r="O106" s="57">
        <v>0</v>
      </c>
      <c r="P106" s="44"/>
      <c r="Q106" s="44"/>
    </row>
    <row r="107" spans="2:17" ht="13.5" x14ac:dyDescent="0.2">
      <c r="B107" s="108"/>
      <c r="C107" s="108"/>
      <c r="D107" s="111"/>
      <c r="E107" s="25" t="s">
        <v>17</v>
      </c>
      <c r="F107" s="26">
        <v>134</v>
      </c>
      <c r="G107" s="27" t="s">
        <v>94</v>
      </c>
      <c r="H107" s="26">
        <v>6470000000</v>
      </c>
      <c r="I107" s="35">
        <v>0</v>
      </c>
      <c r="J107" s="35"/>
      <c r="K107" s="35">
        <v>0</v>
      </c>
      <c r="L107" s="37">
        <v>0</v>
      </c>
      <c r="M107" s="35">
        <v>439</v>
      </c>
      <c r="N107" s="35">
        <v>0</v>
      </c>
      <c r="O107" s="58">
        <v>0</v>
      </c>
      <c r="P107" s="45"/>
      <c r="Q107" s="45"/>
    </row>
    <row r="108" spans="2:17" ht="12.75" customHeight="1" x14ac:dyDescent="0.2">
      <c r="B108" s="73">
        <v>28</v>
      </c>
      <c r="C108" s="73" t="s">
        <v>86</v>
      </c>
      <c r="D108" s="71" t="s">
        <v>87</v>
      </c>
      <c r="E108" s="47" t="s">
        <v>20</v>
      </c>
      <c r="F108" s="48">
        <v>134</v>
      </c>
      <c r="G108" s="49" t="s">
        <v>94</v>
      </c>
      <c r="H108" s="48" t="s">
        <v>95</v>
      </c>
      <c r="I108" s="47">
        <v>0</v>
      </c>
      <c r="J108" s="47"/>
      <c r="K108" s="47">
        <v>0</v>
      </c>
      <c r="L108" s="24">
        <v>0</v>
      </c>
      <c r="M108" s="47">
        <f>M109+M110+M113</f>
        <v>25043.200000000001</v>
      </c>
      <c r="N108" s="47">
        <v>0</v>
      </c>
      <c r="O108" s="59">
        <f>O112</f>
        <v>2539.4</v>
      </c>
      <c r="P108" s="45"/>
      <c r="Q108" s="45"/>
    </row>
    <row r="109" spans="2:17" ht="25.5" x14ac:dyDescent="0.2">
      <c r="B109" s="87"/>
      <c r="C109" s="87"/>
      <c r="D109" s="88"/>
      <c r="E109" s="47" t="s">
        <v>14</v>
      </c>
      <c r="F109" s="48">
        <v>134</v>
      </c>
      <c r="G109" s="49" t="s">
        <v>94</v>
      </c>
      <c r="H109" s="48" t="s">
        <v>95</v>
      </c>
      <c r="I109" s="47">
        <v>0</v>
      </c>
      <c r="J109" s="47"/>
      <c r="K109" s="47">
        <v>0</v>
      </c>
      <c r="L109" s="24">
        <v>0</v>
      </c>
      <c r="M109" s="47">
        <v>0</v>
      </c>
      <c r="N109" s="47">
        <v>0</v>
      </c>
      <c r="O109" s="59">
        <v>0</v>
      </c>
      <c r="P109" s="45"/>
      <c r="Q109" s="45"/>
    </row>
    <row r="110" spans="2:17" ht="12.75" customHeight="1" x14ac:dyDescent="0.2">
      <c r="B110" s="87"/>
      <c r="C110" s="87"/>
      <c r="D110" s="88"/>
      <c r="E110" s="73" t="s">
        <v>15</v>
      </c>
      <c r="F110" s="71">
        <v>134</v>
      </c>
      <c r="G110" s="79" t="s">
        <v>94</v>
      </c>
      <c r="H110" s="71" t="s">
        <v>95</v>
      </c>
      <c r="I110" s="73">
        <v>0</v>
      </c>
      <c r="J110" s="47"/>
      <c r="K110" s="73">
        <v>0</v>
      </c>
      <c r="L110" s="75">
        <v>0</v>
      </c>
      <c r="M110" s="73">
        <v>24604.2</v>
      </c>
      <c r="N110" s="73">
        <v>0</v>
      </c>
      <c r="O110" s="137">
        <v>0</v>
      </c>
      <c r="P110" s="45"/>
      <c r="Q110" s="45"/>
    </row>
    <row r="111" spans="2:17" ht="3" customHeight="1" x14ac:dyDescent="0.2">
      <c r="B111" s="87"/>
      <c r="C111" s="87"/>
      <c r="D111" s="88"/>
      <c r="E111" s="87"/>
      <c r="F111" s="72"/>
      <c r="G111" s="80"/>
      <c r="H111" s="72"/>
      <c r="I111" s="74"/>
      <c r="J111" s="47"/>
      <c r="K111" s="74"/>
      <c r="L111" s="76"/>
      <c r="M111" s="74"/>
      <c r="N111" s="74"/>
      <c r="O111" s="138"/>
      <c r="P111" s="45"/>
      <c r="Q111" s="45"/>
    </row>
    <row r="112" spans="2:17" ht="14.25" customHeight="1" x14ac:dyDescent="0.2">
      <c r="B112" s="87"/>
      <c r="C112" s="87"/>
      <c r="D112" s="88"/>
      <c r="E112" s="89"/>
      <c r="F112" s="67">
        <v>134</v>
      </c>
      <c r="G112" s="68" t="s">
        <v>94</v>
      </c>
      <c r="H112" s="67" t="s">
        <v>101</v>
      </c>
      <c r="I112" s="66"/>
      <c r="J112" s="47"/>
      <c r="K112" s="66"/>
      <c r="L112" s="69"/>
      <c r="M112" s="66"/>
      <c r="N112" s="66"/>
      <c r="O112" s="70">
        <v>2539.4</v>
      </c>
      <c r="P112" s="45"/>
      <c r="Q112" s="45"/>
    </row>
    <row r="113" spans="2:17" ht="12" customHeight="1" x14ac:dyDescent="0.2">
      <c r="B113" s="87"/>
      <c r="C113" s="87"/>
      <c r="D113" s="88"/>
      <c r="E113" s="73" t="s">
        <v>17</v>
      </c>
      <c r="F113" s="71">
        <v>134</v>
      </c>
      <c r="G113" s="79" t="s">
        <v>94</v>
      </c>
      <c r="H113" s="71" t="s">
        <v>95</v>
      </c>
      <c r="I113" s="73">
        <v>0</v>
      </c>
      <c r="J113" s="47"/>
      <c r="K113" s="73">
        <v>0</v>
      </c>
      <c r="L113" s="75">
        <v>0</v>
      </c>
      <c r="M113" s="73">
        <v>439</v>
      </c>
      <c r="N113" s="73">
        <v>0</v>
      </c>
      <c r="O113" s="137">
        <v>0</v>
      </c>
      <c r="P113" s="45"/>
      <c r="Q113" s="45"/>
    </row>
    <row r="114" spans="2:17" ht="13.5" hidden="1" customHeight="1" x14ac:dyDescent="0.2">
      <c r="B114" s="74"/>
      <c r="C114" s="74"/>
      <c r="D114" s="72"/>
      <c r="E114" s="74"/>
      <c r="F114" s="72"/>
      <c r="G114" s="80"/>
      <c r="H114" s="72"/>
      <c r="I114" s="74"/>
      <c r="J114" s="47"/>
      <c r="K114" s="74"/>
      <c r="L114" s="76"/>
      <c r="M114" s="74"/>
      <c r="N114" s="74"/>
      <c r="O114" s="138"/>
      <c r="P114" s="45"/>
      <c r="Q114" s="45"/>
    </row>
    <row r="115" spans="2:17" ht="15" customHeight="1" x14ac:dyDescent="0.2">
      <c r="B115" s="81">
        <v>29</v>
      </c>
      <c r="C115" s="81" t="s">
        <v>88</v>
      </c>
      <c r="D115" s="84" t="s">
        <v>89</v>
      </c>
      <c r="E115" s="50" t="s">
        <v>20</v>
      </c>
      <c r="F115" s="52">
        <v>134</v>
      </c>
      <c r="G115" s="53" t="s">
        <v>91</v>
      </c>
      <c r="H115" s="52">
        <v>648000000</v>
      </c>
      <c r="I115" s="50">
        <v>0</v>
      </c>
      <c r="J115" s="50"/>
      <c r="K115" s="50">
        <v>0</v>
      </c>
      <c r="L115" s="51">
        <v>0</v>
      </c>
      <c r="M115" s="50">
        <f>M117+M118+M119</f>
        <v>0</v>
      </c>
      <c r="N115" s="50">
        <v>1200</v>
      </c>
      <c r="O115" s="60">
        <v>1300</v>
      </c>
      <c r="P115" s="45"/>
      <c r="Q115" s="45"/>
    </row>
    <row r="116" spans="2:17" ht="26.25" customHeight="1" x14ac:dyDescent="0.2">
      <c r="B116" s="82"/>
      <c r="C116" s="82"/>
      <c r="D116" s="85"/>
      <c r="E116" s="50" t="s">
        <v>14</v>
      </c>
      <c r="F116" s="52">
        <v>134</v>
      </c>
      <c r="G116" s="53" t="s">
        <v>91</v>
      </c>
      <c r="H116" s="52">
        <v>6480000000</v>
      </c>
      <c r="I116" s="50">
        <v>0</v>
      </c>
      <c r="J116" s="50"/>
      <c r="K116" s="50">
        <v>0</v>
      </c>
      <c r="L116" s="51">
        <v>0</v>
      </c>
      <c r="M116" s="50">
        <v>0</v>
      </c>
      <c r="N116" s="50">
        <v>0</v>
      </c>
      <c r="O116" s="60">
        <v>0</v>
      </c>
      <c r="P116" s="45"/>
      <c r="Q116" s="45"/>
    </row>
    <row r="117" spans="2:17" ht="14.25" customHeight="1" x14ac:dyDescent="0.2">
      <c r="B117" s="82"/>
      <c r="C117" s="82"/>
      <c r="D117" s="85"/>
      <c r="E117" s="50" t="s">
        <v>15</v>
      </c>
      <c r="F117" s="52">
        <v>134</v>
      </c>
      <c r="G117" s="53" t="s">
        <v>91</v>
      </c>
      <c r="H117" s="52">
        <v>6480000000</v>
      </c>
      <c r="I117" s="50">
        <v>0</v>
      </c>
      <c r="J117" s="50"/>
      <c r="K117" s="50">
        <v>0</v>
      </c>
      <c r="L117" s="51">
        <v>0</v>
      </c>
      <c r="M117" s="50">
        <v>0</v>
      </c>
      <c r="N117" s="50">
        <v>1200</v>
      </c>
      <c r="O117" s="60">
        <v>1300</v>
      </c>
      <c r="P117" s="45"/>
      <c r="Q117" s="45"/>
    </row>
    <row r="118" spans="2:17" ht="13.5" customHeight="1" x14ac:dyDescent="0.2">
      <c r="B118" s="82"/>
      <c r="C118" s="82"/>
      <c r="D118" s="85"/>
      <c r="E118" s="50" t="s">
        <v>16</v>
      </c>
      <c r="F118" s="52">
        <v>134</v>
      </c>
      <c r="G118" s="53" t="s">
        <v>91</v>
      </c>
      <c r="H118" s="52">
        <v>6480000000</v>
      </c>
      <c r="I118" s="50">
        <v>0</v>
      </c>
      <c r="J118" s="50"/>
      <c r="K118" s="50">
        <v>0</v>
      </c>
      <c r="L118" s="51">
        <v>0</v>
      </c>
      <c r="M118" s="50">
        <v>0</v>
      </c>
      <c r="N118" s="50">
        <v>0</v>
      </c>
      <c r="O118" s="60">
        <v>0</v>
      </c>
      <c r="P118" s="45"/>
      <c r="Q118" s="45"/>
    </row>
    <row r="119" spans="2:17" ht="12.75" customHeight="1" x14ac:dyDescent="0.2">
      <c r="B119" s="83"/>
      <c r="C119" s="83"/>
      <c r="D119" s="86"/>
      <c r="E119" s="50" t="s">
        <v>17</v>
      </c>
      <c r="F119" s="52">
        <v>134</v>
      </c>
      <c r="G119" s="53" t="s">
        <v>91</v>
      </c>
      <c r="H119" s="52">
        <v>6480000000</v>
      </c>
      <c r="I119" s="50">
        <v>0</v>
      </c>
      <c r="J119" s="50"/>
      <c r="K119" s="50">
        <v>0</v>
      </c>
      <c r="L119" s="51">
        <v>0</v>
      </c>
      <c r="M119" s="50">
        <v>0</v>
      </c>
      <c r="N119" s="50">
        <v>0</v>
      </c>
      <c r="O119" s="61">
        <v>0</v>
      </c>
      <c r="P119" s="45"/>
      <c r="Q119" s="45"/>
    </row>
    <row r="120" spans="2:17" ht="13.5" customHeight="1" x14ac:dyDescent="0.2">
      <c r="B120" s="73">
        <v>30</v>
      </c>
      <c r="C120" s="73" t="s">
        <v>104</v>
      </c>
      <c r="D120" s="71" t="s">
        <v>90</v>
      </c>
      <c r="E120" s="47" t="s">
        <v>20</v>
      </c>
      <c r="F120" s="48">
        <v>134</v>
      </c>
      <c r="G120" s="49" t="s">
        <v>91</v>
      </c>
      <c r="H120" s="48">
        <v>6480000000</v>
      </c>
      <c r="I120" s="47">
        <v>0</v>
      </c>
      <c r="J120" s="47"/>
      <c r="K120" s="47">
        <v>0</v>
      </c>
      <c r="L120" s="24">
        <v>0</v>
      </c>
      <c r="M120" s="47">
        <f>M121+M122+M124</f>
        <v>0</v>
      </c>
      <c r="N120" s="47">
        <f>N122</f>
        <v>1200</v>
      </c>
      <c r="O120" s="62">
        <f>O122</f>
        <v>1300</v>
      </c>
      <c r="P120" s="45"/>
      <c r="Q120" s="45"/>
    </row>
    <row r="121" spans="2:17" ht="27" customHeight="1" x14ac:dyDescent="0.2">
      <c r="B121" s="87"/>
      <c r="C121" s="87"/>
      <c r="D121" s="88"/>
      <c r="E121" s="47" t="s">
        <v>14</v>
      </c>
      <c r="F121" s="48">
        <v>134</v>
      </c>
      <c r="G121" s="49"/>
      <c r="H121" s="48" t="s">
        <v>96</v>
      </c>
      <c r="I121" s="47">
        <v>0</v>
      </c>
      <c r="J121" s="47"/>
      <c r="K121" s="47">
        <v>0</v>
      </c>
      <c r="L121" s="24">
        <v>0</v>
      </c>
      <c r="M121" s="47">
        <v>0</v>
      </c>
      <c r="N121" s="47">
        <v>0</v>
      </c>
      <c r="O121" s="62">
        <v>0</v>
      </c>
      <c r="P121" s="45"/>
      <c r="Q121" s="45"/>
    </row>
    <row r="122" spans="2:17" ht="13.5" customHeight="1" x14ac:dyDescent="0.2">
      <c r="B122" s="87"/>
      <c r="C122" s="87"/>
      <c r="D122" s="88"/>
      <c r="E122" s="73" t="s">
        <v>15</v>
      </c>
      <c r="F122" s="71">
        <v>134</v>
      </c>
      <c r="G122" s="79" t="s">
        <v>91</v>
      </c>
      <c r="H122" s="71" t="s">
        <v>96</v>
      </c>
      <c r="I122" s="73">
        <v>0</v>
      </c>
      <c r="J122" s="47"/>
      <c r="K122" s="73">
        <v>0</v>
      </c>
      <c r="L122" s="75">
        <v>0</v>
      </c>
      <c r="M122" s="73">
        <v>0</v>
      </c>
      <c r="N122" s="73">
        <v>1200</v>
      </c>
      <c r="O122" s="77">
        <v>1300</v>
      </c>
      <c r="P122" s="45"/>
      <c r="Q122" s="45"/>
    </row>
    <row r="123" spans="2:17" ht="2.25" customHeight="1" x14ac:dyDescent="0.2">
      <c r="B123" s="87"/>
      <c r="C123" s="87"/>
      <c r="D123" s="88"/>
      <c r="E123" s="74"/>
      <c r="F123" s="72"/>
      <c r="G123" s="80"/>
      <c r="H123" s="72"/>
      <c r="I123" s="74"/>
      <c r="J123" s="47"/>
      <c r="K123" s="74"/>
      <c r="L123" s="76"/>
      <c r="M123" s="74"/>
      <c r="N123" s="74"/>
      <c r="O123" s="78"/>
      <c r="P123" s="45"/>
      <c r="Q123" s="45"/>
    </row>
    <row r="124" spans="2:17" ht="5.25" customHeight="1" x14ac:dyDescent="0.2">
      <c r="B124" s="87"/>
      <c r="C124" s="87"/>
      <c r="D124" s="88"/>
      <c r="E124" s="73" t="s">
        <v>17</v>
      </c>
      <c r="F124" s="71">
        <v>134</v>
      </c>
      <c r="G124" s="79" t="s">
        <v>91</v>
      </c>
      <c r="H124" s="71" t="s">
        <v>96</v>
      </c>
      <c r="I124" s="73">
        <v>0</v>
      </c>
      <c r="J124" s="47"/>
      <c r="K124" s="73">
        <v>0</v>
      </c>
      <c r="L124" s="75">
        <v>0</v>
      </c>
      <c r="M124" s="73">
        <v>0</v>
      </c>
      <c r="N124" s="73">
        <v>0</v>
      </c>
      <c r="O124" s="77"/>
      <c r="P124" s="45"/>
      <c r="Q124" s="45"/>
    </row>
    <row r="125" spans="2:17" ht="9.75" customHeight="1" x14ac:dyDescent="0.2">
      <c r="B125" s="74"/>
      <c r="C125" s="74"/>
      <c r="D125" s="72"/>
      <c r="E125" s="74"/>
      <c r="F125" s="72"/>
      <c r="G125" s="80"/>
      <c r="H125" s="72"/>
      <c r="I125" s="74"/>
      <c r="J125" s="47"/>
      <c r="K125" s="74"/>
      <c r="L125" s="76"/>
      <c r="M125" s="74"/>
      <c r="N125" s="74"/>
      <c r="O125" s="78"/>
      <c r="P125" s="45"/>
      <c r="Q125" s="45"/>
    </row>
    <row r="126" spans="2:17" ht="13.5" customHeight="1" x14ac:dyDescent="0.2">
      <c r="B126" s="81">
        <v>31</v>
      </c>
      <c r="C126" s="81" t="s">
        <v>102</v>
      </c>
      <c r="D126" s="84" t="s">
        <v>105</v>
      </c>
      <c r="E126" s="50" t="s">
        <v>20</v>
      </c>
      <c r="F126" s="52">
        <v>134</v>
      </c>
      <c r="G126" s="53" t="s">
        <v>81</v>
      </c>
      <c r="H126" s="52">
        <v>600000000</v>
      </c>
      <c r="I126" s="50">
        <v>0</v>
      </c>
      <c r="J126" s="50"/>
      <c r="K126" s="50">
        <v>0</v>
      </c>
      <c r="L126" s="51">
        <v>0</v>
      </c>
      <c r="M126" s="50">
        <f>M128+M129+M130</f>
        <v>0</v>
      </c>
      <c r="N126" s="50">
        <f>N127+N128+N129+N130</f>
        <v>1326.3</v>
      </c>
      <c r="O126" s="60">
        <v>0</v>
      </c>
    </row>
    <row r="127" spans="2:17" ht="27" x14ac:dyDescent="0.2">
      <c r="B127" s="82"/>
      <c r="C127" s="82"/>
      <c r="D127" s="85"/>
      <c r="E127" s="50" t="s">
        <v>14</v>
      </c>
      <c r="F127" s="52">
        <v>134</v>
      </c>
      <c r="G127" s="53" t="s">
        <v>81</v>
      </c>
      <c r="H127" s="52">
        <v>6000000000</v>
      </c>
      <c r="I127" s="50">
        <v>0</v>
      </c>
      <c r="J127" s="50"/>
      <c r="K127" s="50">
        <v>0</v>
      </c>
      <c r="L127" s="51">
        <v>0</v>
      </c>
      <c r="M127" s="50">
        <v>0</v>
      </c>
      <c r="N127" s="50">
        <v>891.3</v>
      </c>
      <c r="O127" s="60">
        <v>0</v>
      </c>
    </row>
    <row r="128" spans="2:17" ht="27" x14ac:dyDescent="0.2">
      <c r="B128" s="82"/>
      <c r="C128" s="82"/>
      <c r="D128" s="85"/>
      <c r="E128" s="50" t="s">
        <v>15</v>
      </c>
      <c r="F128" s="52">
        <v>134</v>
      </c>
      <c r="G128" s="53" t="s">
        <v>81</v>
      </c>
      <c r="H128" s="52">
        <v>6000000000</v>
      </c>
      <c r="I128" s="50">
        <v>0</v>
      </c>
      <c r="J128" s="50"/>
      <c r="K128" s="50">
        <v>0</v>
      </c>
      <c r="L128" s="51">
        <v>0</v>
      </c>
      <c r="M128" s="50">
        <v>0</v>
      </c>
      <c r="N128" s="50">
        <v>37.1</v>
      </c>
      <c r="O128" s="60">
        <v>0</v>
      </c>
    </row>
    <row r="129" spans="2:15" ht="13.5" x14ac:dyDescent="0.2">
      <c r="B129" s="82"/>
      <c r="C129" s="82"/>
      <c r="D129" s="85"/>
      <c r="E129" s="50" t="s">
        <v>16</v>
      </c>
      <c r="F129" s="52">
        <v>134</v>
      </c>
      <c r="G129" s="53" t="s">
        <v>81</v>
      </c>
      <c r="H129" s="52">
        <v>6000000000</v>
      </c>
      <c r="I129" s="50">
        <v>0</v>
      </c>
      <c r="J129" s="50"/>
      <c r="K129" s="50">
        <v>0</v>
      </c>
      <c r="L129" s="51">
        <v>0</v>
      </c>
      <c r="M129" s="50">
        <v>0</v>
      </c>
      <c r="N129" s="50"/>
      <c r="O129" s="60">
        <v>0</v>
      </c>
    </row>
    <row r="130" spans="2:15" ht="13.5" x14ac:dyDescent="0.2">
      <c r="B130" s="83"/>
      <c r="C130" s="83"/>
      <c r="D130" s="86"/>
      <c r="E130" s="50" t="s">
        <v>17</v>
      </c>
      <c r="F130" s="52">
        <v>134</v>
      </c>
      <c r="G130" s="53" t="s">
        <v>81</v>
      </c>
      <c r="H130" s="52">
        <v>6000000000</v>
      </c>
      <c r="I130" s="50">
        <v>0</v>
      </c>
      <c r="J130" s="50"/>
      <c r="K130" s="50">
        <v>0</v>
      </c>
      <c r="L130" s="51">
        <v>0</v>
      </c>
      <c r="M130" s="50">
        <v>0</v>
      </c>
      <c r="N130" s="50">
        <v>397.9</v>
      </c>
      <c r="O130" s="61">
        <v>0</v>
      </c>
    </row>
    <row r="131" spans="2:15" ht="12.75" customHeight="1" x14ac:dyDescent="0.2">
      <c r="B131" s="73">
        <v>32</v>
      </c>
      <c r="C131" s="73" t="s">
        <v>103</v>
      </c>
      <c r="D131" s="71" t="s">
        <v>106</v>
      </c>
      <c r="E131" s="47" t="s">
        <v>20</v>
      </c>
      <c r="F131" s="48">
        <v>134</v>
      </c>
      <c r="G131" s="49" t="s">
        <v>81</v>
      </c>
      <c r="H131" s="48">
        <v>6000000000</v>
      </c>
      <c r="I131" s="47">
        <v>0</v>
      </c>
      <c r="J131" s="47"/>
      <c r="K131" s="47">
        <v>0</v>
      </c>
      <c r="L131" s="24">
        <v>0</v>
      </c>
      <c r="M131" s="47">
        <f>M132+M133+M135</f>
        <v>0</v>
      </c>
      <c r="N131" s="47">
        <f>N132+N133+N135</f>
        <v>1326.3</v>
      </c>
      <c r="O131" s="62">
        <v>0</v>
      </c>
    </row>
    <row r="132" spans="2:15" ht="25.5" x14ac:dyDescent="0.2">
      <c r="B132" s="87"/>
      <c r="C132" s="87"/>
      <c r="D132" s="88"/>
      <c r="E132" s="47" t="s">
        <v>14</v>
      </c>
      <c r="F132" s="48">
        <v>134</v>
      </c>
      <c r="G132" s="49" t="s">
        <v>81</v>
      </c>
      <c r="H132" s="48">
        <v>6000000000</v>
      </c>
      <c r="I132" s="47">
        <v>0</v>
      </c>
      <c r="J132" s="47"/>
      <c r="K132" s="47">
        <v>0</v>
      </c>
      <c r="L132" s="24">
        <v>0</v>
      </c>
      <c r="M132" s="47">
        <v>0</v>
      </c>
      <c r="N132" s="47">
        <v>891.3</v>
      </c>
      <c r="O132" s="62">
        <v>0</v>
      </c>
    </row>
    <row r="133" spans="2:15" ht="12.75" x14ac:dyDescent="0.2">
      <c r="B133" s="87"/>
      <c r="C133" s="87"/>
      <c r="D133" s="88"/>
      <c r="E133" s="73" t="s">
        <v>15</v>
      </c>
      <c r="F133" s="71">
        <v>134</v>
      </c>
      <c r="G133" s="79" t="s">
        <v>81</v>
      </c>
      <c r="H133" s="71">
        <v>6000000000</v>
      </c>
      <c r="I133" s="73">
        <v>0</v>
      </c>
      <c r="J133" s="47"/>
      <c r="K133" s="73">
        <v>0</v>
      </c>
      <c r="L133" s="75">
        <v>0</v>
      </c>
      <c r="M133" s="73">
        <v>0</v>
      </c>
      <c r="N133" s="73">
        <v>37.1</v>
      </c>
      <c r="O133" s="77">
        <v>0</v>
      </c>
    </row>
    <row r="134" spans="2:15" ht="12.75" x14ac:dyDescent="0.2">
      <c r="B134" s="87"/>
      <c r="C134" s="87"/>
      <c r="D134" s="88"/>
      <c r="E134" s="74"/>
      <c r="F134" s="72"/>
      <c r="G134" s="80"/>
      <c r="H134" s="72"/>
      <c r="I134" s="74"/>
      <c r="J134" s="47"/>
      <c r="K134" s="74"/>
      <c r="L134" s="76"/>
      <c r="M134" s="74"/>
      <c r="N134" s="74"/>
      <c r="O134" s="78"/>
    </row>
    <row r="135" spans="2:15" ht="12.75" x14ac:dyDescent="0.2">
      <c r="B135" s="87"/>
      <c r="C135" s="87"/>
      <c r="D135" s="88"/>
      <c r="E135" s="73" t="s">
        <v>17</v>
      </c>
      <c r="F135" s="71">
        <v>134</v>
      </c>
      <c r="G135" s="79" t="s">
        <v>81</v>
      </c>
      <c r="H135" s="71">
        <v>6000000000</v>
      </c>
      <c r="I135" s="73">
        <v>0</v>
      </c>
      <c r="J135" s="47"/>
      <c r="K135" s="73">
        <v>0</v>
      </c>
      <c r="L135" s="75">
        <v>0</v>
      </c>
      <c r="M135" s="73">
        <v>0</v>
      </c>
      <c r="N135" s="73">
        <v>397.9</v>
      </c>
      <c r="O135" s="77"/>
    </row>
    <row r="136" spans="2:15" ht="12.75" x14ac:dyDescent="0.2">
      <c r="B136" s="74"/>
      <c r="C136" s="74"/>
      <c r="D136" s="72"/>
      <c r="E136" s="74"/>
      <c r="F136" s="72"/>
      <c r="G136" s="80"/>
      <c r="H136" s="72"/>
      <c r="I136" s="74"/>
      <c r="J136" s="47"/>
      <c r="K136" s="74"/>
      <c r="L136" s="76"/>
      <c r="M136" s="74"/>
      <c r="N136" s="74"/>
      <c r="O136" s="78"/>
    </row>
    <row r="137" spans="2:15" x14ac:dyDescent="0.2">
      <c r="L137" s="29"/>
    </row>
    <row r="138" spans="2:15" x14ac:dyDescent="0.2">
      <c r="L138" s="29"/>
    </row>
    <row r="139" spans="2:15" x14ac:dyDescent="0.2">
      <c r="L139" s="29"/>
    </row>
    <row r="140" spans="2:15" x14ac:dyDescent="0.2">
      <c r="L140" s="29"/>
    </row>
    <row r="141" spans="2:15" x14ac:dyDescent="0.2">
      <c r="L141" s="29"/>
    </row>
    <row r="142" spans="2:15" x14ac:dyDescent="0.2">
      <c r="L142" s="29"/>
    </row>
    <row r="143" spans="2:15" x14ac:dyDescent="0.2">
      <c r="L143" s="29"/>
    </row>
    <row r="144" spans="2:15" x14ac:dyDescent="0.2">
      <c r="L144" s="29"/>
    </row>
    <row r="145" spans="12:12" x14ac:dyDescent="0.2">
      <c r="L145" s="29"/>
    </row>
    <row r="146" spans="12:12" x14ac:dyDescent="0.2">
      <c r="L146" s="29"/>
    </row>
    <row r="147" spans="12:12" x14ac:dyDescent="0.2">
      <c r="L147" s="29"/>
    </row>
    <row r="148" spans="12:12" x14ac:dyDescent="0.2">
      <c r="L148" s="29"/>
    </row>
    <row r="149" spans="12:12" x14ac:dyDescent="0.2">
      <c r="L149" s="29"/>
    </row>
    <row r="150" spans="12:12" x14ac:dyDescent="0.2">
      <c r="L150" s="29"/>
    </row>
    <row r="151" spans="12:12" x14ac:dyDescent="0.2">
      <c r="L151" s="29"/>
    </row>
    <row r="152" spans="12:12" x14ac:dyDescent="0.2">
      <c r="L152" s="29"/>
    </row>
    <row r="153" spans="12:12" x14ac:dyDescent="0.2">
      <c r="L153" s="29"/>
    </row>
    <row r="154" spans="12:12" x14ac:dyDescent="0.2">
      <c r="L154" s="29"/>
    </row>
    <row r="155" spans="12:12" x14ac:dyDescent="0.2">
      <c r="L155" s="29"/>
    </row>
    <row r="156" spans="12:12" x14ac:dyDescent="0.2">
      <c r="L156" s="29"/>
    </row>
    <row r="157" spans="12:12" x14ac:dyDescent="0.2">
      <c r="L157" s="29"/>
    </row>
    <row r="158" spans="12:12" x14ac:dyDescent="0.2">
      <c r="L158" s="29"/>
    </row>
    <row r="159" spans="12:12" x14ac:dyDescent="0.2">
      <c r="L159" s="29"/>
    </row>
    <row r="160" spans="12:12" x14ac:dyDescent="0.2">
      <c r="L160" s="29"/>
    </row>
    <row r="161" spans="12:12" x14ac:dyDescent="0.2">
      <c r="L161" s="29"/>
    </row>
    <row r="162" spans="12:12" x14ac:dyDescent="0.2">
      <c r="L162" s="29"/>
    </row>
    <row r="163" spans="12:12" x14ac:dyDescent="0.2">
      <c r="L163" s="29"/>
    </row>
    <row r="164" spans="12:12" x14ac:dyDescent="0.2">
      <c r="L164" s="29"/>
    </row>
    <row r="165" spans="12:12" x14ac:dyDescent="0.2">
      <c r="L165" s="29"/>
    </row>
    <row r="166" spans="12:12" x14ac:dyDescent="0.2">
      <c r="L166" s="29"/>
    </row>
    <row r="167" spans="12:12" x14ac:dyDescent="0.2">
      <c r="L167" s="29"/>
    </row>
    <row r="168" spans="12:12" x14ac:dyDescent="0.2">
      <c r="L168" s="29"/>
    </row>
    <row r="169" spans="12:12" x14ac:dyDescent="0.2">
      <c r="L169" s="29"/>
    </row>
    <row r="170" spans="12:12" x14ac:dyDescent="0.2">
      <c r="L170" s="29"/>
    </row>
    <row r="171" spans="12:12" x14ac:dyDescent="0.2">
      <c r="L171" s="29"/>
    </row>
    <row r="172" spans="12:12" x14ac:dyDescent="0.2">
      <c r="L172" s="29"/>
    </row>
    <row r="173" spans="12:12" x14ac:dyDescent="0.2">
      <c r="L173" s="29"/>
    </row>
    <row r="174" spans="12:12" x14ac:dyDescent="0.2">
      <c r="L174" s="29"/>
    </row>
    <row r="175" spans="12:12" x14ac:dyDescent="0.2">
      <c r="L175" s="29"/>
    </row>
    <row r="176" spans="12:12" x14ac:dyDescent="0.2">
      <c r="L176" s="29"/>
    </row>
    <row r="177" spans="12:12" x14ac:dyDescent="0.2">
      <c r="L177" s="29"/>
    </row>
    <row r="178" spans="12:12" x14ac:dyDescent="0.2">
      <c r="L178" s="29"/>
    </row>
    <row r="179" spans="12:12" x14ac:dyDescent="0.2">
      <c r="L179" s="29"/>
    </row>
    <row r="180" spans="12:12" x14ac:dyDescent="0.2">
      <c r="L180" s="29"/>
    </row>
    <row r="181" spans="12:12" x14ac:dyDescent="0.2">
      <c r="L181" s="29"/>
    </row>
    <row r="182" spans="12:12" x14ac:dyDescent="0.2">
      <c r="L182" s="29"/>
    </row>
    <row r="183" spans="12:12" x14ac:dyDescent="0.2">
      <c r="L183" s="29"/>
    </row>
    <row r="184" spans="12:12" x14ac:dyDescent="0.2">
      <c r="L184" s="29"/>
    </row>
    <row r="185" spans="12:12" x14ac:dyDescent="0.2">
      <c r="L185" s="30"/>
    </row>
  </sheetData>
  <mergeCells count="198">
    <mergeCell ref="O99:O100"/>
    <mergeCell ref="O110:O111"/>
    <mergeCell ref="O113:O114"/>
    <mergeCell ref="G110:G111"/>
    <mergeCell ref="L110:L111"/>
    <mergeCell ref="M110:M111"/>
    <mergeCell ref="N110:N111"/>
    <mergeCell ref="H110:H111"/>
    <mergeCell ref="I110:I111"/>
    <mergeCell ref="K110:K111"/>
    <mergeCell ref="F113:F114"/>
    <mergeCell ref="G113:G114"/>
    <mergeCell ref="M113:M114"/>
    <mergeCell ref="H113:H114"/>
    <mergeCell ref="I113:I114"/>
    <mergeCell ref="K113:K114"/>
    <mergeCell ref="L113:L114"/>
    <mergeCell ref="N113:N114"/>
    <mergeCell ref="L99:L100"/>
    <mergeCell ref="M99:M100"/>
    <mergeCell ref="N99:N100"/>
    <mergeCell ref="D103:D107"/>
    <mergeCell ref="C103:C107"/>
    <mergeCell ref="B103:B107"/>
    <mergeCell ref="B108:B114"/>
    <mergeCell ref="C108:C114"/>
    <mergeCell ref="D108:D114"/>
    <mergeCell ref="F110:F111"/>
    <mergeCell ref="C57:C58"/>
    <mergeCell ref="D57:D58"/>
    <mergeCell ref="E101:E102"/>
    <mergeCell ref="F101:F102"/>
    <mergeCell ref="B91:B95"/>
    <mergeCell ref="C91:C95"/>
    <mergeCell ref="D91:D95"/>
    <mergeCell ref="B88:B90"/>
    <mergeCell ref="C88:C90"/>
    <mergeCell ref="D88:D90"/>
    <mergeCell ref="E89:E90"/>
    <mergeCell ref="E85:E86"/>
    <mergeCell ref="B83:B87"/>
    <mergeCell ref="C83:C87"/>
    <mergeCell ref="D83:D87"/>
    <mergeCell ref="E83:E84"/>
    <mergeCell ref="E113:E114"/>
    <mergeCell ref="B2:N2"/>
    <mergeCell ref="B3:N3"/>
    <mergeCell ref="B6:N6"/>
    <mergeCell ref="B7:N7"/>
    <mergeCell ref="B8:N8"/>
    <mergeCell ref="B57:B58"/>
    <mergeCell ref="B55:B56"/>
    <mergeCell ref="D55:D56"/>
    <mergeCell ref="H53:H54"/>
    <mergeCell ref="L53:L54"/>
    <mergeCell ref="N53:N54"/>
    <mergeCell ref="B52:B54"/>
    <mergeCell ref="C52:C54"/>
    <mergeCell ref="D52:D54"/>
    <mergeCell ref="E53:E54"/>
    <mergeCell ref="F53:F54"/>
    <mergeCell ref="G53:G54"/>
    <mergeCell ref="E48:E51"/>
    <mergeCell ref="B44:B51"/>
    <mergeCell ref="B4:N4"/>
    <mergeCell ref="C44:C51"/>
    <mergeCell ref="D44:D51"/>
    <mergeCell ref="E44:E46"/>
    <mergeCell ref="I9:O9"/>
    <mergeCell ref="B96:B102"/>
    <mergeCell ref="C96:C102"/>
    <mergeCell ref="D96:D102"/>
    <mergeCell ref="E96:E97"/>
    <mergeCell ref="E99:E100"/>
    <mergeCell ref="F99:F100"/>
    <mergeCell ref="G99:G100"/>
    <mergeCell ref="B81:B82"/>
    <mergeCell ref="C81:C82"/>
    <mergeCell ref="D81:D82"/>
    <mergeCell ref="G101:G102"/>
    <mergeCell ref="B76:B80"/>
    <mergeCell ref="C76:C80"/>
    <mergeCell ref="D76:D80"/>
    <mergeCell ref="B74:B75"/>
    <mergeCell ref="C74:C75"/>
    <mergeCell ref="D74:D75"/>
    <mergeCell ref="B72:B73"/>
    <mergeCell ref="C72:C73"/>
    <mergeCell ref="D72:D73"/>
    <mergeCell ref="B70:B71"/>
    <mergeCell ref="C70:C71"/>
    <mergeCell ref="D70:D71"/>
    <mergeCell ref="B68:B69"/>
    <mergeCell ref="C68:C69"/>
    <mergeCell ref="D68:D69"/>
    <mergeCell ref="B66:B67"/>
    <mergeCell ref="C66:C67"/>
    <mergeCell ref="D66:D67"/>
    <mergeCell ref="B61:B65"/>
    <mergeCell ref="C61:C65"/>
    <mergeCell ref="D61:D65"/>
    <mergeCell ref="B59:B60"/>
    <mergeCell ref="D59:D60"/>
    <mergeCell ref="J60:K60"/>
    <mergeCell ref="C59:C60"/>
    <mergeCell ref="B41:B43"/>
    <mergeCell ref="C41:C43"/>
    <mergeCell ref="D41:D43"/>
    <mergeCell ref="C55:C56"/>
    <mergeCell ref="C28:C32"/>
    <mergeCell ref="D28:D32"/>
    <mergeCell ref="B26:B27"/>
    <mergeCell ref="C26:C27"/>
    <mergeCell ref="D26:D27"/>
    <mergeCell ref="L35:L36"/>
    <mergeCell ref="N35:N36"/>
    <mergeCell ref="B35:B40"/>
    <mergeCell ref="C35:C40"/>
    <mergeCell ref="D35:D40"/>
    <mergeCell ref="E35:E36"/>
    <mergeCell ref="F35:F36"/>
    <mergeCell ref="G35:G36"/>
    <mergeCell ref="K35:K36"/>
    <mergeCell ref="H35:H36"/>
    <mergeCell ref="B12:B16"/>
    <mergeCell ref="C12:C16"/>
    <mergeCell ref="D12:D16"/>
    <mergeCell ref="B9:B10"/>
    <mergeCell ref="C9:C10"/>
    <mergeCell ref="D9:D10"/>
    <mergeCell ref="E9:E10"/>
    <mergeCell ref="F9:H9"/>
    <mergeCell ref="B115:B119"/>
    <mergeCell ref="C115:C119"/>
    <mergeCell ref="D115:D119"/>
    <mergeCell ref="B24:B25"/>
    <mergeCell ref="C24:C25"/>
    <mergeCell ref="D24:D25"/>
    <mergeCell ref="B22:B23"/>
    <mergeCell ref="C22:C23"/>
    <mergeCell ref="D22:D23"/>
    <mergeCell ref="B17:B21"/>
    <mergeCell ref="C17:C21"/>
    <mergeCell ref="D17:D21"/>
    <mergeCell ref="B33:B34"/>
    <mergeCell ref="C33:C34"/>
    <mergeCell ref="D33:D34"/>
    <mergeCell ref="B28:B32"/>
    <mergeCell ref="E110:E112"/>
    <mergeCell ref="B120:B125"/>
    <mergeCell ref="C120:C125"/>
    <mergeCell ref="D120:D125"/>
    <mergeCell ref="E122:E123"/>
    <mergeCell ref="F122:F123"/>
    <mergeCell ref="G122:G123"/>
    <mergeCell ref="O122:O123"/>
    <mergeCell ref="O124:O125"/>
    <mergeCell ref="H122:H123"/>
    <mergeCell ref="I122:I123"/>
    <mergeCell ref="K122:K123"/>
    <mergeCell ref="L122:L123"/>
    <mergeCell ref="M122:M123"/>
    <mergeCell ref="N122:N123"/>
    <mergeCell ref="E124:E125"/>
    <mergeCell ref="F124:F125"/>
    <mergeCell ref="G124:G125"/>
    <mergeCell ref="H124:H125"/>
    <mergeCell ref="I124:I125"/>
    <mergeCell ref="K124:K125"/>
    <mergeCell ref="L124:L125"/>
    <mergeCell ref="M124:M125"/>
    <mergeCell ref="N124:N125"/>
    <mergeCell ref="B126:B130"/>
    <mergeCell ref="C126:C130"/>
    <mergeCell ref="D126:D130"/>
    <mergeCell ref="B131:B136"/>
    <mergeCell ref="C131:C136"/>
    <mergeCell ref="D131:D136"/>
    <mergeCell ref="E133:E134"/>
    <mergeCell ref="F133:F134"/>
    <mergeCell ref="G133:G134"/>
    <mergeCell ref="H133:H134"/>
    <mergeCell ref="I133:I134"/>
    <mergeCell ref="K133:K134"/>
    <mergeCell ref="L133:L134"/>
    <mergeCell ref="M133:M134"/>
    <mergeCell ref="N133:N134"/>
    <mergeCell ref="O133:O134"/>
    <mergeCell ref="E135:E136"/>
    <mergeCell ref="F135:F136"/>
    <mergeCell ref="G135:G136"/>
    <mergeCell ref="H135:H136"/>
    <mergeCell ref="I135:I136"/>
    <mergeCell ref="K135:K136"/>
    <mergeCell ref="L135:L136"/>
    <mergeCell ref="M135:M136"/>
    <mergeCell ref="N135:N136"/>
    <mergeCell ref="O135:O136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135"/>
  <sheetViews>
    <sheetView tabSelected="1" workbookViewId="0"/>
  </sheetViews>
  <sheetFormatPr defaultRowHeight="11.25" x14ac:dyDescent="0.2"/>
  <cols>
    <col min="2" max="2" width="5.83203125" customWidth="1"/>
    <col min="3" max="3" width="16" customWidth="1"/>
    <col min="4" max="4" width="31.5" style="19" customWidth="1"/>
    <col min="5" max="5" width="20.83203125" customWidth="1"/>
    <col min="6" max="6" width="7.6640625" customWidth="1"/>
    <col min="7" max="7" width="7.6640625" style="12" customWidth="1"/>
    <col min="8" max="8" width="13.6640625" style="19" customWidth="1"/>
    <col min="9" max="9" width="24.5" customWidth="1"/>
    <col min="10" max="10" width="16.5" customWidth="1"/>
  </cols>
  <sheetData>
    <row r="2" spans="2:11" ht="20.25" customHeight="1" x14ac:dyDescent="0.2">
      <c r="B2" s="122" t="s">
        <v>107</v>
      </c>
      <c r="C2" s="123"/>
      <c r="D2" s="123"/>
      <c r="E2" s="123"/>
      <c r="F2" s="123"/>
      <c r="G2" s="123"/>
      <c r="H2" s="123"/>
      <c r="I2" s="123"/>
      <c r="J2" s="1"/>
      <c r="K2" s="1"/>
    </row>
    <row r="3" spans="2:11" ht="16.5" customHeight="1" x14ac:dyDescent="0.2">
      <c r="B3" s="124" t="s">
        <v>75</v>
      </c>
      <c r="C3" s="125"/>
      <c r="D3" s="125"/>
      <c r="E3" s="125"/>
      <c r="F3" s="125"/>
      <c r="G3" s="125"/>
      <c r="H3" s="125"/>
      <c r="I3" s="125"/>
      <c r="J3" s="1"/>
      <c r="K3" s="1"/>
    </row>
    <row r="4" spans="2:11" ht="27.75" customHeight="1" x14ac:dyDescent="0.2">
      <c r="B4" s="130" t="s">
        <v>93</v>
      </c>
      <c r="C4" s="131"/>
      <c r="D4" s="131"/>
      <c r="E4" s="131"/>
      <c r="F4" s="131"/>
      <c r="G4" s="131"/>
      <c r="H4" s="131"/>
      <c r="I4" s="131"/>
      <c r="J4" s="43"/>
      <c r="K4" s="1"/>
    </row>
    <row r="5" spans="2:11" ht="12.75" x14ac:dyDescent="0.2">
      <c r="B5" s="41"/>
      <c r="C5" s="1"/>
      <c r="D5" s="42"/>
      <c r="E5" s="1"/>
      <c r="F5" s="1"/>
      <c r="G5" s="8"/>
      <c r="H5" s="42"/>
      <c r="I5" s="1"/>
      <c r="J5" s="1"/>
      <c r="K5" s="1"/>
    </row>
    <row r="6" spans="2:11" ht="12.75" x14ac:dyDescent="0.2">
      <c r="B6" s="124" t="s">
        <v>0</v>
      </c>
      <c r="C6" s="123"/>
      <c r="D6" s="123"/>
      <c r="E6" s="123"/>
      <c r="F6" s="123"/>
      <c r="G6" s="123"/>
      <c r="H6" s="123"/>
      <c r="I6" s="123"/>
      <c r="J6" s="1"/>
      <c r="K6" s="1"/>
    </row>
    <row r="7" spans="2:11" ht="12.75" x14ac:dyDescent="0.2">
      <c r="B7" s="124" t="s">
        <v>1</v>
      </c>
      <c r="C7" s="123"/>
      <c r="D7" s="123"/>
      <c r="E7" s="123"/>
      <c r="F7" s="123"/>
      <c r="G7" s="123"/>
      <c r="H7" s="123"/>
      <c r="I7" s="123"/>
      <c r="J7" s="1"/>
      <c r="K7" s="1"/>
    </row>
    <row r="8" spans="2:11" ht="15" customHeight="1" x14ac:dyDescent="0.2">
      <c r="B8" s="126" t="s">
        <v>100</v>
      </c>
      <c r="C8" s="127"/>
      <c r="D8" s="127"/>
      <c r="E8" s="127"/>
      <c r="F8" s="127"/>
      <c r="G8" s="127"/>
      <c r="H8" s="127"/>
      <c r="I8" s="127"/>
      <c r="J8" s="1"/>
      <c r="K8" s="1"/>
    </row>
    <row r="9" spans="2:11" ht="30.75" customHeight="1" x14ac:dyDescent="0.2">
      <c r="B9" s="99" t="s">
        <v>2</v>
      </c>
      <c r="C9" s="99" t="s">
        <v>3</v>
      </c>
      <c r="D9" s="99" t="s">
        <v>4</v>
      </c>
      <c r="E9" s="99" t="s">
        <v>5</v>
      </c>
      <c r="F9" s="101" t="s">
        <v>6</v>
      </c>
      <c r="G9" s="101"/>
      <c r="H9" s="101"/>
      <c r="I9" s="139" t="s">
        <v>7</v>
      </c>
      <c r="J9" s="140"/>
      <c r="K9" s="46"/>
    </row>
    <row r="10" spans="2:11" ht="45.75" customHeight="1" x14ac:dyDescent="0.2">
      <c r="B10" s="100"/>
      <c r="C10" s="100"/>
      <c r="D10" s="100"/>
      <c r="E10" s="100"/>
      <c r="F10" s="32" t="s">
        <v>8</v>
      </c>
      <c r="G10" s="9" t="s">
        <v>9</v>
      </c>
      <c r="H10" s="32" t="s">
        <v>10</v>
      </c>
      <c r="I10" s="32">
        <v>2023</v>
      </c>
      <c r="J10" s="54">
        <v>2024</v>
      </c>
      <c r="K10" s="44"/>
    </row>
    <row r="11" spans="2:11" ht="15" customHeight="1" x14ac:dyDescent="0.2">
      <c r="B11" s="63">
        <v>1</v>
      </c>
      <c r="C11" s="63">
        <v>2</v>
      </c>
      <c r="D11" s="63">
        <v>3</v>
      </c>
      <c r="E11" s="63">
        <v>4</v>
      </c>
      <c r="F11" s="63">
        <v>5</v>
      </c>
      <c r="G11" s="64">
        <v>6</v>
      </c>
      <c r="H11" s="63">
        <v>7</v>
      </c>
      <c r="I11" s="63">
        <v>8</v>
      </c>
      <c r="J11" s="65">
        <v>9</v>
      </c>
      <c r="K11" s="44"/>
    </row>
    <row r="12" spans="2:11" ht="19.5" customHeight="1" x14ac:dyDescent="0.2">
      <c r="B12" s="90">
        <v>1</v>
      </c>
      <c r="C12" s="93" t="s">
        <v>11</v>
      </c>
      <c r="D12" s="96" t="s">
        <v>98</v>
      </c>
      <c r="E12" s="31" t="s">
        <v>12</v>
      </c>
      <c r="F12" s="5">
        <v>134</v>
      </c>
      <c r="G12" s="10" t="s">
        <v>13</v>
      </c>
      <c r="H12" s="5">
        <v>6400000000</v>
      </c>
      <c r="I12" s="31">
        <f>I14+I16</f>
        <v>64038.5</v>
      </c>
      <c r="J12" s="56">
        <f>J14+J16</f>
        <v>64038.5</v>
      </c>
      <c r="K12" s="44"/>
    </row>
    <row r="13" spans="2:11" ht="25.5" x14ac:dyDescent="0.2">
      <c r="B13" s="91"/>
      <c r="C13" s="94"/>
      <c r="D13" s="97"/>
      <c r="E13" s="31" t="s">
        <v>14</v>
      </c>
      <c r="F13" s="5">
        <v>134</v>
      </c>
      <c r="G13" s="10" t="s">
        <v>13</v>
      </c>
      <c r="H13" s="5">
        <v>6400000000</v>
      </c>
      <c r="I13" s="31">
        <v>0</v>
      </c>
      <c r="J13" s="56">
        <v>0</v>
      </c>
      <c r="K13" s="44"/>
    </row>
    <row r="14" spans="2:11" ht="12.75" x14ac:dyDescent="0.2">
      <c r="B14" s="91"/>
      <c r="C14" s="94"/>
      <c r="D14" s="97"/>
      <c r="E14" s="31" t="s">
        <v>15</v>
      </c>
      <c r="F14" s="5">
        <v>134</v>
      </c>
      <c r="G14" s="10" t="s">
        <v>13</v>
      </c>
      <c r="H14" s="5">
        <v>6400000000</v>
      </c>
      <c r="I14" s="31">
        <f>I121</f>
        <v>0</v>
      </c>
      <c r="J14" s="56">
        <f>J116</f>
        <v>0</v>
      </c>
      <c r="K14" s="44"/>
    </row>
    <row r="15" spans="2:11" ht="12.75" x14ac:dyDescent="0.2">
      <c r="B15" s="91"/>
      <c r="C15" s="94"/>
      <c r="D15" s="97"/>
      <c r="E15" s="31" t="s">
        <v>16</v>
      </c>
      <c r="F15" s="5">
        <v>134</v>
      </c>
      <c r="G15" s="10" t="s">
        <v>13</v>
      </c>
      <c r="H15" s="5">
        <v>6400000000</v>
      </c>
      <c r="I15" s="31">
        <v>0</v>
      </c>
      <c r="J15" s="56">
        <v>0</v>
      </c>
      <c r="K15" s="44"/>
    </row>
    <row r="16" spans="2:11" ht="23.25" customHeight="1" x14ac:dyDescent="0.2">
      <c r="B16" s="92"/>
      <c r="C16" s="95"/>
      <c r="D16" s="98"/>
      <c r="E16" s="31" t="s">
        <v>17</v>
      </c>
      <c r="F16" s="5">
        <v>134</v>
      </c>
      <c r="G16" s="10" t="s">
        <v>13</v>
      </c>
      <c r="H16" s="5">
        <v>6400000000</v>
      </c>
      <c r="I16" s="31">
        <f>I21+I32+I40+I65+I80+I118+I123</f>
        <v>64038.5</v>
      </c>
      <c r="J16" s="56">
        <f>J21+J32+J40+J65+J80+J112</f>
        <v>64038.5</v>
      </c>
      <c r="K16" s="44"/>
    </row>
    <row r="17" spans="2:11" ht="13.5" customHeight="1" x14ac:dyDescent="0.2">
      <c r="B17" s="106">
        <v>2</v>
      </c>
      <c r="C17" s="106" t="s">
        <v>18</v>
      </c>
      <c r="D17" s="109" t="s">
        <v>19</v>
      </c>
      <c r="E17" s="35" t="s">
        <v>20</v>
      </c>
      <c r="F17" s="36">
        <v>134</v>
      </c>
      <c r="G17" s="38" t="s">
        <v>13</v>
      </c>
      <c r="H17" s="36">
        <v>6410000000</v>
      </c>
      <c r="I17" s="35">
        <f>I21</f>
        <v>11327</v>
      </c>
      <c r="J17" s="57">
        <f>J21</f>
        <v>11327</v>
      </c>
      <c r="K17" s="44"/>
    </row>
    <row r="18" spans="2:11" ht="27" customHeight="1" x14ac:dyDescent="0.2">
      <c r="B18" s="107"/>
      <c r="C18" s="107"/>
      <c r="D18" s="110"/>
      <c r="E18" s="35" t="s">
        <v>14</v>
      </c>
      <c r="F18" s="36">
        <v>134</v>
      </c>
      <c r="G18" s="38" t="s">
        <v>13</v>
      </c>
      <c r="H18" s="36">
        <v>6410000000</v>
      </c>
      <c r="I18" s="35">
        <v>0</v>
      </c>
      <c r="J18" s="57">
        <v>0</v>
      </c>
      <c r="K18" s="44"/>
    </row>
    <row r="19" spans="2:11" ht="18" customHeight="1" x14ac:dyDescent="0.2">
      <c r="B19" s="107"/>
      <c r="C19" s="107"/>
      <c r="D19" s="110"/>
      <c r="E19" s="35" t="s">
        <v>15</v>
      </c>
      <c r="F19" s="36">
        <v>134</v>
      </c>
      <c r="G19" s="38" t="s">
        <v>13</v>
      </c>
      <c r="H19" s="36">
        <v>6410000000</v>
      </c>
      <c r="I19" s="35">
        <v>0</v>
      </c>
      <c r="J19" s="57">
        <v>0</v>
      </c>
      <c r="K19" s="44"/>
    </row>
    <row r="20" spans="2:11" ht="18.75" customHeight="1" x14ac:dyDescent="0.2">
      <c r="B20" s="107"/>
      <c r="C20" s="107"/>
      <c r="D20" s="110"/>
      <c r="E20" s="35" t="s">
        <v>16</v>
      </c>
      <c r="F20" s="36">
        <v>134</v>
      </c>
      <c r="G20" s="38" t="s">
        <v>13</v>
      </c>
      <c r="H20" s="36">
        <v>6410000000</v>
      </c>
      <c r="I20" s="35">
        <v>0</v>
      </c>
      <c r="J20" s="57">
        <v>0</v>
      </c>
      <c r="K20" s="44"/>
    </row>
    <row r="21" spans="2:11" ht="20.25" customHeight="1" x14ac:dyDescent="0.2">
      <c r="B21" s="108"/>
      <c r="C21" s="108"/>
      <c r="D21" s="111"/>
      <c r="E21" s="35" t="s">
        <v>17</v>
      </c>
      <c r="F21" s="36">
        <v>134</v>
      </c>
      <c r="G21" s="38" t="s">
        <v>13</v>
      </c>
      <c r="H21" s="36">
        <v>6410000000</v>
      </c>
      <c r="I21" s="35">
        <f>I23+I25+I27</f>
        <v>11327</v>
      </c>
      <c r="J21" s="57">
        <f>J23+J25+J27</f>
        <v>11327</v>
      </c>
      <c r="K21" s="44"/>
    </row>
    <row r="22" spans="2:11" ht="21" customHeight="1" x14ac:dyDescent="0.2">
      <c r="B22" s="102">
        <v>3</v>
      </c>
      <c r="C22" s="102" t="s">
        <v>21</v>
      </c>
      <c r="D22" s="104" t="s">
        <v>22</v>
      </c>
      <c r="E22" s="33" t="s">
        <v>20</v>
      </c>
      <c r="F22" s="34">
        <v>134</v>
      </c>
      <c r="G22" s="11" t="s">
        <v>76</v>
      </c>
      <c r="H22" s="34">
        <v>6410010010</v>
      </c>
      <c r="I22" s="33">
        <f>I23</f>
        <v>1020</v>
      </c>
      <c r="J22" s="55">
        <f>J23</f>
        <v>1020</v>
      </c>
      <c r="K22" s="44"/>
    </row>
    <row r="23" spans="2:11" ht="33" customHeight="1" x14ac:dyDescent="0.2">
      <c r="B23" s="103"/>
      <c r="C23" s="103"/>
      <c r="D23" s="105"/>
      <c r="E23" s="33" t="s">
        <v>17</v>
      </c>
      <c r="F23" s="34">
        <v>134</v>
      </c>
      <c r="G23" s="11" t="s">
        <v>76</v>
      </c>
      <c r="H23" s="34">
        <v>6410010010</v>
      </c>
      <c r="I23" s="33">
        <v>1020</v>
      </c>
      <c r="J23" s="55">
        <v>1020</v>
      </c>
      <c r="K23" s="44"/>
    </row>
    <row r="24" spans="2:11" ht="27.75" customHeight="1" x14ac:dyDescent="0.2">
      <c r="B24" s="102">
        <v>4</v>
      </c>
      <c r="C24" s="102" t="s">
        <v>23</v>
      </c>
      <c r="D24" s="104" t="s">
        <v>24</v>
      </c>
      <c r="E24" s="33" t="s">
        <v>20</v>
      </c>
      <c r="F24" s="34">
        <v>134</v>
      </c>
      <c r="G24" s="11" t="s">
        <v>77</v>
      </c>
      <c r="H24" s="34">
        <v>6410010020</v>
      </c>
      <c r="I24" s="33">
        <f>I25</f>
        <v>10277</v>
      </c>
      <c r="J24" s="55">
        <f>J25</f>
        <v>10277</v>
      </c>
      <c r="K24" s="44"/>
    </row>
    <row r="25" spans="2:11" ht="24.75" customHeight="1" x14ac:dyDescent="0.2">
      <c r="B25" s="103"/>
      <c r="C25" s="103"/>
      <c r="D25" s="105"/>
      <c r="E25" s="33" t="s">
        <v>17</v>
      </c>
      <c r="F25" s="34">
        <v>134</v>
      </c>
      <c r="G25" s="11" t="s">
        <v>77</v>
      </c>
      <c r="H25" s="34">
        <v>6410010020</v>
      </c>
      <c r="I25" s="33">
        <v>10277</v>
      </c>
      <c r="J25" s="55">
        <v>10277</v>
      </c>
      <c r="K25" s="44"/>
    </row>
    <row r="26" spans="2:11" ht="20.25" customHeight="1" x14ac:dyDescent="0.2">
      <c r="B26" s="102">
        <v>5</v>
      </c>
      <c r="C26" s="102" t="s">
        <v>25</v>
      </c>
      <c r="D26" s="104" t="s">
        <v>26</v>
      </c>
      <c r="E26" s="33" t="s">
        <v>20</v>
      </c>
      <c r="F26" s="34">
        <v>134</v>
      </c>
      <c r="G26" s="11" t="s">
        <v>77</v>
      </c>
      <c r="H26" s="34">
        <v>6410010020</v>
      </c>
      <c r="I26" s="33">
        <v>30</v>
      </c>
      <c r="J26" s="55">
        <f>J27</f>
        <v>30</v>
      </c>
      <c r="K26" s="44"/>
    </row>
    <row r="27" spans="2:11" ht="71.25" customHeight="1" x14ac:dyDescent="0.2">
      <c r="B27" s="103"/>
      <c r="C27" s="103"/>
      <c r="D27" s="105"/>
      <c r="E27" s="33" t="s">
        <v>17</v>
      </c>
      <c r="F27" s="34">
        <v>134</v>
      </c>
      <c r="G27" s="11" t="s">
        <v>77</v>
      </c>
      <c r="H27" s="34">
        <v>6410010020</v>
      </c>
      <c r="I27" s="33">
        <v>30</v>
      </c>
      <c r="J27" s="55">
        <v>30</v>
      </c>
      <c r="K27" s="44"/>
    </row>
    <row r="28" spans="2:11" ht="16.5" customHeight="1" x14ac:dyDescent="0.2">
      <c r="B28" s="106">
        <v>6</v>
      </c>
      <c r="C28" s="106" t="s">
        <v>27</v>
      </c>
      <c r="D28" s="109" t="s">
        <v>97</v>
      </c>
      <c r="E28" s="35" t="s">
        <v>20</v>
      </c>
      <c r="F28" s="36">
        <v>134</v>
      </c>
      <c r="G28" s="38" t="s">
        <v>78</v>
      </c>
      <c r="H28" s="36">
        <v>6420000000</v>
      </c>
      <c r="I28" s="35">
        <f>I32</f>
        <v>1500</v>
      </c>
      <c r="J28" s="57">
        <f>J32</f>
        <v>1500</v>
      </c>
      <c r="K28" s="44"/>
    </row>
    <row r="29" spans="2:11" ht="27" x14ac:dyDescent="0.2">
      <c r="B29" s="107"/>
      <c r="C29" s="107"/>
      <c r="D29" s="110"/>
      <c r="E29" s="35" t="s">
        <v>14</v>
      </c>
      <c r="F29" s="36">
        <v>134</v>
      </c>
      <c r="G29" s="38" t="s">
        <v>78</v>
      </c>
      <c r="H29" s="36">
        <v>6420000000</v>
      </c>
      <c r="I29" s="35">
        <v>0</v>
      </c>
      <c r="J29" s="57">
        <v>0</v>
      </c>
      <c r="K29" s="44"/>
    </row>
    <row r="30" spans="2:11" ht="15" customHeight="1" x14ac:dyDescent="0.2">
      <c r="B30" s="107"/>
      <c r="C30" s="107"/>
      <c r="D30" s="110"/>
      <c r="E30" s="35" t="s">
        <v>15</v>
      </c>
      <c r="F30" s="36">
        <v>134</v>
      </c>
      <c r="G30" s="38" t="s">
        <v>78</v>
      </c>
      <c r="H30" s="36">
        <v>6420000000</v>
      </c>
      <c r="I30" s="35">
        <v>0</v>
      </c>
      <c r="J30" s="57">
        <v>0</v>
      </c>
      <c r="K30" s="44"/>
    </row>
    <row r="31" spans="2:11" ht="15" customHeight="1" x14ac:dyDescent="0.2">
      <c r="B31" s="107"/>
      <c r="C31" s="107"/>
      <c r="D31" s="110"/>
      <c r="E31" s="35" t="s">
        <v>16</v>
      </c>
      <c r="F31" s="36">
        <v>134</v>
      </c>
      <c r="G31" s="38" t="s">
        <v>78</v>
      </c>
      <c r="H31" s="36">
        <v>6420000000</v>
      </c>
      <c r="I31" s="35">
        <v>0</v>
      </c>
      <c r="J31" s="57">
        <v>0</v>
      </c>
      <c r="K31" s="44"/>
    </row>
    <row r="32" spans="2:11" ht="15" customHeight="1" x14ac:dyDescent="0.2">
      <c r="B32" s="108"/>
      <c r="C32" s="108"/>
      <c r="D32" s="111"/>
      <c r="E32" s="35" t="s">
        <v>17</v>
      </c>
      <c r="F32" s="36">
        <v>134</v>
      </c>
      <c r="G32" s="38" t="s">
        <v>78</v>
      </c>
      <c r="H32" s="36">
        <v>6420000000</v>
      </c>
      <c r="I32" s="35">
        <f t="shared" ref="I32:J33" si="0">I33</f>
        <v>1500</v>
      </c>
      <c r="J32" s="57">
        <f t="shared" si="0"/>
        <v>1500</v>
      </c>
      <c r="K32" s="44"/>
    </row>
    <row r="33" spans="2:11" ht="15.75" customHeight="1" x14ac:dyDescent="0.2">
      <c r="B33" s="102">
        <v>7</v>
      </c>
      <c r="C33" s="102" t="s">
        <v>28</v>
      </c>
      <c r="D33" s="104" t="s">
        <v>29</v>
      </c>
      <c r="E33" s="33" t="s">
        <v>20</v>
      </c>
      <c r="F33" s="34">
        <v>134</v>
      </c>
      <c r="G33" s="39" t="s">
        <v>78</v>
      </c>
      <c r="H33" s="34">
        <v>642095020</v>
      </c>
      <c r="I33" s="33">
        <f t="shared" si="0"/>
        <v>1500</v>
      </c>
      <c r="J33" s="55">
        <f t="shared" si="0"/>
        <v>1500</v>
      </c>
      <c r="K33" s="44"/>
    </row>
    <row r="34" spans="2:11" ht="18" customHeight="1" x14ac:dyDescent="0.2">
      <c r="B34" s="103"/>
      <c r="C34" s="103"/>
      <c r="D34" s="105"/>
      <c r="E34" s="33" t="s">
        <v>17</v>
      </c>
      <c r="F34" s="34">
        <v>134</v>
      </c>
      <c r="G34" s="39" t="s">
        <v>78</v>
      </c>
      <c r="H34" s="34">
        <v>642095020</v>
      </c>
      <c r="I34" s="33">
        <v>1500</v>
      </c>
      <c r="J34" s="55">
        <v>1500</v>
      </c>
      <c r="K34" s="44"/>
    </row>
    <row r="35" spans="2:11" ht="16.5" customHeight="1" x14ac:dyDescent="0.2">
      <c r="B35" s="106">
        <v>8</v>
      </c>
      <c r="C35" s="106" t="s">
        <v>30</v>
      </c>
      <c r="D35" s="109" t="s">
        <v>31</v>
      </c>
      <c r="E35" s="106" t="s">
        <v>20</v>
      </c>
      <c r="F35" s="109">
        <v>134</v>
      </c>
      <c r="G35" s="114" t="s">
        <v>74</v>
      </c>
      <c r="H35" s="109">
        <v>6430000000</v>
      </c>
      <c r="I35" s="106">
        <f>I40</f>
        <v>12576.9</v>
      </c>
      <c r="J35" s="57">
        <f>J40</f>
        <v>12576.900000000001</v>
      </c>
      <c r="K35" s="44"/>
    </row>
    <row r="36" spans="2:11" ht="0.75" customHeight="1" x14ac:dyDescent="0.2">
      <c r="B36" s="107"/>
      <c r="C36" s="107"/>
      <c r="D36" s="110"/>
      <c r="E36" s="108"/>
      <c r="F36" s="111"/>
      <c r="G36" s="115"/>
      <c r="H36" s="111"/>
      <c r="I36" s="108"/>
      <c r="J36" s="57"/>
      <c r="K36" s="44"/>
    </row>
    <row r="37" spans="2:11" ht="27" customHeight="1" x14ac:dyDescent="0.2">
      <c r="B37" s="107"/>
      <c r="C37" s="107"/>
      <c r="D37" s="110"/>
      <c r="E37" s="35" t="s">
        <v>14</v>
      </c>
      <c r="F37" s="36">
        <v>134</v>
      </c>
      <c r="G37" s="38" t="s">
        <v>74</v>
      </c>
      <c r="H37" s="36">
        <v>6430000000</v>
      </c>
      <c r="I37" s="35">
        <v>0</v>
      </c>
      <c r="J37" s="57"/>
      <c r="K37" s="44"/>
    </row>
    <row r="38" spans="2:11" ht="16.5" customHeight="1" x14ac:dyDescent="0.2">
      <c r="B38" s="107"/>
      <c r="C38" s="107"/>
      <c r="D38" s="110"/>
      <c r="E38" s="35" t="s">
        <v>15</v>
      </c>
      <c r="F38" s="36">
        <v>134</v>
      </c>
      <c r="G38" s="38" t="s">
        <v>74</v>
      </c>
      <c r="H38" s="36">
        <v>6430000000</v>
      </c>
      <c r="I38" s="35">
        <v>0</v>
      </c>
      <c r="J38" s="57">
        <v>0</v>
      </c>
      <c r="K38" s="44"/>
    </row>
    <row r="39" spans="2:11" ht="13.5" customHeight="1" x14ac:dyDescent="0.2">
      <c r="B39" s="107"/>
      <c r="C39" s="107"/>
      <c r="D39" s="110"/>
      <c r="E39" s="35" t="s">
        <v>16</v>
      </c>
      <c r="F39" s="36">
        <v>134</v>
      </c>
      <c r="G39" s="38" t="s">
        <v>74</v>
      </c>
      <c r="H39" s="36">
        <v>6430000000</v>
      </c>
      <c r="I39" s="35">
        <v>0</v>
      </c>
      <c r="J39" s="57"/>
      <c r="K39" s="44"/>
    </row>
    <row r="40" spans="2:11" ht="15" customHeight="1" x14ac:dyDescent="0.2">
      <c r="B40" s="108"/>
      <c r="C40" s="108"/>
      <c r="D40" s="111"/>
      <c r="E40" s="35" t="s">
        <v>17</v>
      </c>
      <c r="F40" s="36">
        <v>134</v>
      </c>
      <c r="G40" s="38" t="s">
        <v>74</v>
      </c>
      <c r="H40" s="36">
        <v>6430000000</v>
      </c>
      <c r="I40" s="35">
        <f>I48+I53+I56+I58</f>
        <v>12576.9</v>
      </c>
      <c r="J40" s="57">
        <f>J58+J56+J53+J48</f>
        <v>12576.900000000001</v>
      </c>
      <c r="K40" s="44"/>
    </row>
    <row r="41" spans="2:11" ht="17.25" customHeight="1" x14ac:dyDescent="0.2">
      <c r="B41" s="102">
        <v>9</v>
      </c>
      <c r="C41" s="102" t="s">
        <v>32</v>
      </c>
      <c r="D41" s="104" t="s">
        <v>33</v>
      </c>
      <c r="E41" s="33" t="s">
        <v>20</v>
      </c>
      <c r="F41" s="34">
        <v>134</v>
      </c>
      <c r="G41" s="39" t="s">
        <v>74</v>
      </c>
      <c r="H41" s="34" t="s">
        <v>34</v>
      </c>
      <c r="I41" s="33">
        <v>0</v>
      </c>
      <c r="J41" s="55">
        <v>0</v>
      </c>
      <c r="K41" s="44"/>
    </row>
    <row r="42" spans="2:11" ht="12.75" x14ac:dyDescent="0.2">
      <c r="B42" s="118"/>
      <c r="C42" s="118"/>
      <c r="D42" s="119"/>
      <c r="E42" s="33" t="s">
        <v>15</v>
      </c>
      <c r="F42" s="34">
        <v>134</v>
      </c>
      <c r="G42" s="39" t="s">
        <v>74</v>
      </c>
      <c r="H42" s="34" t="s">
        <v>34</v>
      </c>
      <c r="I42" s="33">
        <v>0</v>
      </c>
      <c r="J42" s="55">
        <v>0</v>
      </c>
      <c r="K42" s="44"/>
    </row>
    <row r="43" spans="2:11" ht="20.25" customHeight="1" x14ac:dyDescent="0.2">
      <c r="B43" s="103"/>
      <c r="C43" s="103"/>
      <c r="D43" s="105"/>
      <c r="E43" s="33" t="s">
        <v>17</v>
      </c>
      <c r="F43" s="34">
        <v>134</v>
      </c>
      <c r="G43" s="39" t="s">
        <v>74</v>
      </c>
      <c r="H43" s="34" t="s">
        <v>34</v>
      </c>
      <c r="I43" s="33">
        <v>0</v>
      </c>
      <c r="J43" s="55">
        <v>0</v>
      </c>
      <c r="K43" s="44"/>
    </row>
    <row r="44" spans="2:11" ht="13.5" customHeight="1" x14ac:dyDescent="0.2">
      <c r="B44" s="102">
        <v>10</v>
      </c>
      <c r="C44" s="102" t="s">
        <v>35</v>
      </c>
      <c r="D44" s="104" t="s">
        <v>36</v>
      </c>
      <c r="E44" s="102" t="s">
        <v>20</v>
      </c>
      <c r="F44" s="34">
        <v>134</v>
      </c>
      <c r="G44" s="39" t="s">
        <v>74</v>
      </c>
      <c r="H44" s="34">
        <v>6430095280</v>
      </c>
      <c r="I44" s="33">
        <f>I48</f>
        <v>2077.3000000000002</v>
      </c>
      <c r="J44" s="55">
        <f>J48</f>
        <v>2077.3000000000002</v>
      </c>
      <c r="K44" s="44"/>
    </row>
    <row r="45" spans="2:11" ht="13.5" customHeight="1" x14ac:dyDescent="0.2">
      <c r="B45" s="118"/>
      <c r="C45" s="118"/>
      <c r="D45" s="119"/>
      <c r="E45" s="118"/>
      <c r="F45" s="34">
        <v>134</v>
      </c>
      <c r="G45" s="39" t="s">
        <v>74</v>
      </c>
      <c r="H45" s="34" t="s">
        <v>38</v>
      </c>
      <c r="I45" s="33">
        <v>0</v>
      </c>
      <c r="J45" s="55">
        <v>0</v>
      </c>
      <c r="K45" s="44"/>
    </row>
    <row r="46" spans="2:11" ht="12.75" x14ac:dyDescent="0.2">
      <c r="B46" s="118"/>
      <c r="C46" s="118"/>
      <c r="D46" s="119"/>
      <c r="E46" s="103"/>
      <c r="F46" s="34">
        <v>134</v>
      </c>
      <c r="G46" s="39" t="s">
        <v>74</v>
      </c>
      <c r="H46" s="34" t="s">
        <v>37</v>
      </c>
      <c r="I46" s="33">
        <v>0</v>
      </c>
      <c r="J46" s="55">
        <v>0</v>
      </c>
      <c r="K46" s="44"/>
    </row>
    <row r="47" spans="2:11" ht="12.75" x14ac:dyDescent="0.2">
      <c r="B47" s="118"/>
      <c r="C47" s="118"/>
      <c r="D47" s="119"/>
      <c r="E47" s="33" t="s">
        <v>15</v>
      </c>
      <c r="F47" s="34">
        <v>134</v>
      </c>
      <c r="G47" s="39" t="s">
        <v>74</v>
      </c>
      <c r="H47" s="34" t="s">
        <v>37</v>
      </c>
      <c r="I47" s="33">
        <v>0</v>
      </c>
      <c r="J47" s="55">
        <v>0</v>
      </c>
      <c r="K47" s="44"/>
    </row>
    <row r="48" spans="2:11" ht="12.75" x14ac:dyDescent="0.2">
      <c r="B48" s="118"/>
      <c r="C48" s="118"/>
      <c r="D48" s="119"/>
      <c r="E48" s="102" t="s">
        <v>17</v>
      </c>
      <c r="F48" s="34">
        <v>134</v>
      </c>
      <c r="G48" s="39" t="s">
        <v>74</v>
      </c>
      <c r="H48" s="34">
        <v>6430095280</v>
      </c>
      <c r="I48" s="33">
        <v>2077.3000000000002</v>
      </c>
      <c r="J48" s="55">
        <v>2077.3000000000002</v>
      </c>
      <c r="K48" s="44"/>
    </row>
    <row r="49" spans="2:11" ht="12.75" x14ac:dyDescent="0.2">
      <c r="B49" s="118"/>
      <c r="C49" s="118"/>
      <c r="D49" s="119"/>
      <c r="E49" s="118"/>
      <c r="F49" s="34">
        <v>134</v>
      </c>
      <c r="G49" s="39" t="s">
        <v>74</v>
      </c>
      <c r="H49" s="34" t="s">
        <v>37</v>
      </c>
      <c r="I49" s="33">
        <v>0</v>
      </c>
      <c r="J49" s="55">
        <v>0</v>
      </c>
      <c r="K49" s="44"/>
    </row>
    <row r="50" spans="2:11" ht="12.75" x14ac:dyDescent="0.2">
      <c r="B50" s="118"/>
      <c r="C50" s="118"/>
      <c r="D50" s="119"/>
      <c r="E50" s="118"/>
      <c r="F50" s="34">
        <v>134</v>
      </c>
      <c r="G50" s="39" t="s">
        <v>74</v>
      </c>
      <c r="H50" s="34" t="s">
        <v>37</v>
      </c>
      <c r="I50" s="33">
        <v>0</v>
      </c>
      <c r="J50" s="55">
        <v>0</v>
      </c>
      <c r="K50" s="44"/>
    </row>
    <row r="51" spans="2:11" ht="12.75" x14ac:dyDescent="0.2">
      <c r="B51" s="103"/>
      <c r="C51" s="103"/>
      <c r="D51" s="105"/>
      <c r="E51" s="103"/>
      <c r="F51" s="34">
        <v>134</v>
      </c>
      <c r="G51" s="39" t="s">
        <v>74</v>
      </c>
      <c r="H51" s="34" t="s">
        <v>38</v>
      </c>
      <c r="I51" s="33">
        <v>0</v>
      </c>
      <c r="J51" s="55">
        <v>0</v>
      </c>
      <c r="K51" s="44"/>
    </row>
    <row r="52" spans="2:11" ht="38.25" customHeight="1" x14ac:dyDescent="0.2">
      <c r="B52" s="102">
        <v>11</v>
      </c>
      <c r="C52" s="102" t="s">
        <v>39</v>
      </c>
      <c r="D52" s="104" t="s">
        <v>40</v>
      </c>
      <c r="E52" s="33" t="s">
        <v>20</v>
      </c>
      <c r="F52" s="34">
        <v>134</v>
      </c>
      <c r="G52" s="39" t="s">
        <v>74</v>
      </c>
      <c r="H52" s="34">
        <v>6430095280</v>
      </c>
      <c r="I52" s="33">
        <f>I53</f>
        <v>1899.6</v>
      </c>
      <c r="J52" s="55">
        <f>J53</f>
        <v>1899.6</v>
      </c>
      <c r="K52" s="44"/>
    </row>
    <row r="53" spans="2:11" ht="20.25" customHeight="1" x14ac:dyDescent="0.2">
      <c r="B53" s="118"/>
      <c r="C53" s="118"/>
      <c r="D53" s="119"/>
      <c r="E53" s="102" t="s">
        <v>17</v>
      </c>
      <c r="F53" s="104">
        <v>134</v>
      </c>
      <c r="G53" s="120" t="s">
        <v>74</v>
      </c>
      <c r="H53" s="104">
        <v>6430095280</v>
      </c>
      <c r="I53" s="102">
        <v>1899.6</v>
      </c>
      <c r="J53" s="55">
        <v>1899.6</v>
      </c>
      <c r="K53" s="44"/>
    </row>
    <row r="54" spans="2:11" ht="12.75" hidden="1" customHeight="1" x14ac:dyDescent="0.2">
      <c r="B54" s="103"/>
      <c r="C54" s="103"/>
      <c r="D54" s="105"/>
      <c r="E54" s="103"/>
      <c r="F54" s="105"/>
      <c r="G54" s="121"/>
      <c r="H54" s="105"/>
      <c r="I54" s="103"/>
      <c r="J54" s="55"/>
      <c r="K54" s="44"/>
    </row>
    <row r="55" spans="2:11" ht="21.75" customHeight="1" x14ac:dyDescent="0.2">
      <c r="B55" s="102">
        <v>12</v>
      </c>
      <c r="C55" s="102" t="s">
        <v>73</v>
      </c>
      <c r="D55" s="104" t="s">
        <v>41</v>
      </c>
      <c r="E55" s="33" t="s">
        <v>20</v>
      </c>
      <c r="F55" s="34">
        <v>134</v>
      </c>
      <c r="G55" s="39" t="s">
        <v>74</v>
      </c>
      <c r="H55" s="34">
        <v>6430095280</v>
      </c>
      <c r="I55" s="33">
        <v>1600</v>
      </c>
      <c r="J55" s="55">
        <f>J56</f>
        <v>1600</v>
      </c>
      <c r="K55" s="44"/>
    </row>
    <row r="56" spans="2:11" ht="31.5" customHeight="1" x14ac:dyDescent="0.2">
      <c r="B56" s="103"/>
      <c r="C56" s="103"/>
      <c r="D56" s="105"/>
      <c r="E56" s="33" t="s">
        <v>17</v>
      </c>
      <c r="F56" s="34">
        <v>134</v>
      </c>
      <c r="G56" s="39" t="s">
        <v>74</v>
      </c>
      <c r="H56" s="34">
        <v>6430095280</v>
      </c>
      <c r="I56" s="33">
        <v>1600</v>
      </c>
      <c r="J56" s="55">
        <v>1600</v>
      </c>
      <c r="K56" s="44"/>
    </row>
    <row r="57" spans="2:11" ht="18.75" customHeight="1" x14ac:dyDescent="0.2">
      <c r="B57" s="102">
        <v>13</v>
      </c>
      <c r="C57" s="102" t="s">
        <v>72</v>
      </c>
      <c r="D57" s="104" t="s">
        <v>71</v>
      </c>
      <c r="E57" s="33" t="s">
        <v>20</v>
      </c>
      <c r="F57" s="34">
        <v>134</v>
      </c>
      <c r="G57" s="39" t="s">
        <v>74</v>
      </c>
      <c r="H57" s="34">
        <v>6430095280</v>
      </c>
      <c r="I57" s="33">
        <v>7000</v>
      </c>
      <c r="J57" s="55">
        <f>J58</f>
        <v>7000</v>
      </c>
      <c r="K57" s="44"/>
    </row>
    <row r="58" spans="2:11" ht="72" customHeight="1" x14ac:dyDescent="0.2">
      <c r="B58" s="103"/>
      <c r="C58" s="103"/>
      <c r="D58" s="105"/>
      <c r="E58" s="33" t="s">
        <v>17</v>
      </c>
      <c r="F58" s="34">
        <v>134</v>
      </c>
      <c r="G58" s="39" t="s">
        <v>74</v>
      </c>
      <c r="H58" s="34">
        <v>6430095280</v>
      </c>
      <c r="I58" s="33">
        <v>7000</v>
      </c>
      <c r="J58" s="55">
        <v>7000</v>
      </c>
      <c r="K58" s="44"/>
    </row>
    <row r="59" spans="2:11" ht="18" customHeight="1" x14ac:dyDescent="0.2">
      <c r="B59" s="102">
        <v>14</v>
      </c>
      <c r="C59" s="102" t="s">
        <v>70</v>
      </c>
      <c r="D59" s="104" t="s">
        <v>42</v>
      </c>
      <c r="E59" s="33" t="s">
        <v>20</v>
      </c>
      <c r="F59" s="34">
        <v>134</v>
      </c>
      <c r="G59" s="39" t="s">
        <v>74</v>
      </c>
      <c r="H59" s="34" t="s">
        <v>83</v>
      </c>
      <c r="I59" s="33">
        <v>0</v>
      </c>
      <c r="J59" s="55">
        <v>0</v>
      </c>
      <c r="K59" s="44"/>
    </row>
    <row r="60" spans="2:11" ht="22.5" customHeight="1" x14ac:dyDescent="0.2">
      <c r="B60" s="103"/>
      <c r="C60" s="103"/>
      <c r="D60" s="105"/>
      <c r="E60" s="33" t="s">
        <v>15</v>
      </c>
      <c r="F60" s="34">
        <v>134</v>
      </c>
      <c r="G60" s="39" t="s">
        <v>74</v>
      </c>
      <c r="H60" s="34" t="s">
        <v>83</v>
      </c>
      <c r="I60" s="33">
        <v>0</v>
      </c>
      <c r="J60" s="55">
        <v>0</v>
      </c>
      <c r="K60" s="44"/>
    </row>
    <row r="61" spans="2:11" ht="13.5" customHeight="1" x14ac:dyDescent="0.2">
      <c r="B61" s="106">
        <v>15</v>
      </c>
      <c r="C61" s="106" t="s">
        <v>43</v>
      </c>
      <c r="D61" s="109" t="s">
        <v>44</v>
      </c>
      <c r="E61" s="35" t="s">
        <v>20</v>
      </c>
      <c r="F61" s="36">
        <v>134</v>
      </c>
      <c r="G61" s="38" t="s">
        <v>79</v>
      </c>
      <c r="H61" s="36">
        <v>6440000000</v>
      </c>
      <c r="I61" s="35">
        <f>I62+I63+I64+I65</f>
        <v>9200</v>
      </c>
      <c r="J61" s="57">
        <f>J65</f>
        <v>9200</v>
      </c>
      <c r="K61" s="44"/>
    </row>
    <row r="62" spans="2:11" ht="27" x14ac:dyDescent="0.2">
      <c r="B62" s="107"/>
      <c r="C62" s="107"/>
      <c r="D62" s="110"/>
      <c r="E62" s="35" t="s">
        <v>14</v>
      </c>
      <c r="F62" s="36">
        <v>134</v>
      </c>
      <c r="G62" s="38" t="s">
        <v>79</v>
      </c>
      <c r="H62" s="36">
        <v>6440000000</v>
      </c>
      <c r="I62" s="35">
        <v>0</v>
      </c>
      <c r="J62" s="57">
        <v>0</v>
      </c>
      <c r="K62" s="44"/>
    </row>
    <row r="63" spans="2:11" ht="12.75" customHeight="1" x14ac:dyDescent="0.2">
      <c r="B63" s="107"/>
      <c r="C63" s="107"/>
      <c r="D63" s="110"/>
      <c r="E63" s="35" t="s">
        <v>15</v>
      </c>
      <c r="F63" s="36">
        <v>134</v>
      </c>
      <c r="G63" s="38" t="s">
        <v>79</v>
      </c>
      <c r="H63" s="36">
        <v>6440000000</v>
      </c>
      <c r="I63" s="35">
        <v>0</v>
      </c>
      <c r="J63" s="57">
        <v>0</v>
      </c>
      <c r="K63" s="44"/>
    </row>
    <row r="64" spans="2:11" ht="12.75" customHeight="1" x14ac:dyDescent="0.2">
      <c r="B64" s="107"/>
      <c r="C64" s="107"/>
      <c r="D64" s="110"/>
      <c r="E64" s="35" t="s">
        <v>16</v>
      </c>
      <c r="F64" s="36">
        <v>134</v>
      </c>
      <c r="G64" s="38" t="s">
        <v>79</v>
      </c>
      <c r="H64" s="36">
        <v>6440000000</v>
      </c>
      <c r="I64" s="35">
        <v>0</v>
      </c>
      <c r="J64" s="57">
        <v>0</v>
      </c>
      <c r="K64" s="44"/>
    </row>
    <row r="65" spans="2:11" ht="12.75" customHeight="1" x14ac:dyDescent="0.2">
      <c r="B65" s="108"/>
      <c r="C65" s="108"/>
      <c r="D65" s="111"/>
      <c r="E65" s="35" t="s">
        <v>17</v>
      </c>
      <c r="F65" s="36">
        <v>134</v>
      </c>
      <c r="G65" s="38" t="s">
        <v>79</v>
      </c>
      <c r="H65" s="36">
        <v>6440000000</v>
      </c>
      <c r="I65" s="35">
        <f>I67+I69+I71+I73+I75</f>
        <v>9200</v>
      </c>
      <c r="J65" s="57">
        <f>J67+J69+J71+J73+J75</f>
        <v>9200</v>
      </c>
      <c r="K65" s="44"/>
    </row>
    <row r="66" spans="2:11" ht="12.75" customHeight="1" x14ac:dyDescent="0.2">
      <c r="B66" s="102">
        <v>16</v>
      </c>
      <c r="C66" s="102" t="s">
        <v>45</v>
      </c>
      <c r="D66" s="104" t="s">
        <v>46</v>
      </c>
      <c r="E66" s="33" t="s">
        <v>20</v>
      </c>
      <c r="F66" s="34">
        <v>134</v>
      </c>
      <c r="G66" s="39" t="s">
        <v>79</v>
      </c>
      <c r="H66" s="34">
        <v>6440095310</v>
      </c>
      <c r="I66" s="33">
        <f>I67</f>
        <v>800</v>
      </c>
      <c r="J66" s="55">
        <f>J67</f>
        <v>800</v>
      </c>
      <c r="K66" s="44"/>
    </row>
    <row r="67" spans="2:11" ht="12.75" x14ac:dyDescent="0.2">
      <c r="B67" s="103"/>
      <c r="C67" s="103"/>
      <c r="D67" s="105"/>
      <c r="E67" s="33" t="s">
        <v>17</v>
      </c>
      <c r="F67" s="34">
        <v>134</v>
      </c>
      <c r="G67" s="39" t="s">
        <v>79</v>
      </c>
      <c r="H67" s="34">
        <v>6440095310</v>
      </c>
      <c r="I67" s="33">
        <v>800</v>
      </c>
      <c r="J67" s="55">
        <v>800</v>
      </c>
      <c r="K67" s="44"/>
    </row>
    <row r="68" spans="2:11" ht="12.75" customHeight="1" x14ac:dyDescent="0.2">
      <c r="B68" s="102">
        <v>17</v>
      </c>
      <c r="C68" s="102" t="s">
        <v>47</v>
      </c>
      <c r="D68" s="104" t="s">
        <v>48</v>
      </c>
      <c r="E68" s="33" t="s">
        <v>20</v>
      </c>
      <c r="F68" s="34">
        <v>134</v>
      </c>
      <c r="G68" s="39" t="s">
        <v>79</v>
      </c>
      <c r="H68" s="34">
        <v>6440095310</v>
      </c>
      <c r="I68" s="33">
        <f>I69</f>
        <v>400</v>
      </c>
      <c r="J68" s="55">
        <f>J69</f>
        <v>400</v>
      </c>
      <c r="K68" s="44"/>
    </row>
    <row r="69" spans="2:11" ht="28.5" customHeight="1" x14ac:dyDescent="0.2">
      <c r="B69" s="103"/>
      <c r="C69" s="103"/>
      <c r="D69" s="105"/>
      <c r="E69" s="33" t="s">
        <v>17</v>
      </c>
      <c r="F69" s="34">
        <v>134</v>
      </c>
      <c r="G69" s="39" t="s">
        <v>79</v>
      </c>
      <c r="H69" s="34">
        <v>6440095310</v>
      </c>
      <c r="I69" s="33">
        <v>400</v>
      </c>
      <c r="J69" s="55">
        <v>400</v>
      </c>
      <c r="K69" s="44"/>
    </row>
    <row r="70" spans="2:11" ht="20.25" customHeight="1" x14ac:dyDescent="0.2">
      <c r="B70" s="102">
        <v>18</v>
      </c>
      <c r="C70" s="102" t="s">
        <v>49</v>
      </c>
      <c r="D70" s="104" t="s">
        <v>50</v>
      </c>
      <c r="E70" s="33" t="s">
        <v>20</v>
      </c>
      <c r="F70" s="34">
        <v>134</v>
      </c>
      <c r="G70" s="39" t="s">
        <v>79</v>
      </c>
      <c r="H70" s="34">
        <v>6440095310</v>
      </c>
      <c r="I70" s="33">
        <f>I71</f>
        <v>1100</v>
      </c>
      <c r="J70" s="55">
        <f>J71</f>
        <v>1100</v>
      </c>
      <c r="K70" s="44"/>
    </row>
    <row r="71" spans="2:11" ht="33" customHeight="1" x14ac:dyDescent="0.2">
      <c r="B71" s="103"/>
      <c r="C71" s="103"/>
      <c r="D71" s="105"/>
      <c r="E71" s="33" t="s">
        <v>17</v>
      </c>
      <c r="F71" s="34">
        <v>134</v>
      </c>
      <c r="G71" s="39" t="s">
        <v>79</v>
      </c>
      <c r="H71" s="34">
        <v>6440095310</v>
      </c>
      <c r="I71" s="33">
        <v>1100</v>
      </c>
      <c r="J71" s="55">
        <v>1100</v>
      </c>
      <c r="K71" s="44"/>
    </row>
    <row r="72" spans="2:11" ht="24" customHeight="1" x14ac:dyDescent="0.2">
      <c r="B72" s="102">
        <v>19</v>
      </c>
      <c r="C72" s="102" t="s">
        <v>51</v>
      </c>
      <c r="D72" s="104" t="s">
        <v>52</v>
      </c>
      <c r="E72" s="33" t="s">
        <v>20</v>
      </c>
      <c r="F72" s="34">
        <v>134</v>
      </c>
      <c r="G72" s="39" t="s">
        <v>79</v>
      </c>
      <c r="H72" s="34">
        <v>6440095310</v>
      </c>
      <c r="I72" s="33">
        <f>I73</f>
        <v>3000</v>
      </c>
      <c r="J72" s="55">
        <f>J73</f>
        <v>3000</v>
      </c>
      <c r="K72" s="44"/>
    </row>
    <row r="73" spans="2:11" ht="12.75" x14ac:dyDescent="0.2">
      <c r="B73" s="103"/>
      <c r="C73" s="103"/>
      <c r="D73" s="105"/>
      <c r="E73" s="33" t="s">
        <v>17</v>
      </c>
      <c r="F73" s="34">
        <v>134</v>
      </c>
      <c r="G73" s="39" t="s">
        <v>79</v>
      </c>
      <c r="H73" s="34">
        <v>6440095310</v>
      </c>
      <c r="I73" s="33">
        <v>3000</v>
      </c>
      <c r="J73" s="55">
        <v>3000</v>
      </c>
      <c r="K73" s="44"/>
    </row>
    <row r="74" spans="2:11" ht="26.25" customHeight="1" x14ac:dyDescent="0.2">
      <c r="B74" s="102">
        <v>20</v>
      </c>
      <c r="C74" s="102" t="s">
        <v>53</v>
      </c>
      <c r="D74" s="104" t="s">
        <v>54</v>
      </c>
      <c r="E74" s="33" t="s">
        <v>20</v>
      </c>
      <c r="F74" s="34">
        <v>134</v>
      </c>
      <c r="G74" s="39" t="s">
        <v>79</v>
      </c>
      <c r="H74" s="34">
        <v>6440095310</v>
      </c>
      <c r="I74" s="33">
        <f>I75</f>
        <v>3900</v>
      </c>
      <c r="J74" s="55">
        <f>J75</f>
        <v>3900</v>
      </c>
      <c r="K74" s="44"/>
    </row>
    <row r="75" spans="2:11" ht="12.75" x14ac:dyDescent="0.2">
      <c r="B75" s="103"/>
      <c r="C75" s="103"/>
      <c r="D75" s="105"/>
      <c r="E75" s="33" t="s">
        <v>17</v>
      </c>
      <c r="F75" s="34">
        <v>134</v>
      </c>
      <c r="G75" s="39" t="s">
        <v>79</v>
      </c>
      <c r="H75" s="34">
        <v>6440095310</v>
      </c>
      <c r="I75" s="33">
        <v>3900</v>
      </c>
      <c r="J75" s="55">
        <v>3900</v>
      </c>
      <c r="K75" s="44"/>
    </row>
    <row r="76" spans="2:11" ht="17.25" customHeight="1" x14ac:dyDescent="0.2">
      <c r="B76" s="106">
        <v>21</v>
      </c>
      <c r="C76" s="106" t="s">
        <v>55</v>
      </c>
      <c r="D76" s="109" t="s">
        <v>56</v>
      </c>
      <c r="E76" s="35" t="s">
        <v>20</v>
      </c>
      <c r="F76" s="36">
        <v>134</v>
      </c>
      <c r="G76" s="38" t="s">
        <v>13</v>
      </c>
      <c r="H76" s="36">
        <v>6450000000</v>
      </c>
      <c r="I76" s="35">
        <f>I80+I79+I78+I77</f>
        <v>29434.6</v>
      </c>
      <c r="J76" s="57">
        <f>J80</f>
        <v>29434.6</v>
      </c>
      <c r="K76" s="44"/>
    </row>
    <row r="77" spans="2:11" ht="27" x14ac:dyDescent="0.2">
      <c r="B77" s="107"/>
      <c r="C77" s="107"/>
      <c r="D77" s="110"/>
      <c r="E77" s="35" t="s">
        <v>14</v>
      </c>
      <c r="F77" s="36">
        <v>134</v>
      </c>
      <c r="G77" s="38" t="s">
        <v>13</v>
      </c>
      <c r="H77" s="36">
        <v>6450000000</v>
      </c>
      <c r="I77" s="35">
        <v>0</v>
      </c>
      <c r="J77" s="57">
        <v>0</v>
      </c>
      <c r="K77" s="44"/>
    </row>
    <row r="78" spans="2:11" ht="12.75" customHeight="1" x14ac:dyDescent="0.2">
      <c r="B78" s="107"/>
      <c r="C78" s="107"/>
      <c r="D78" s="110"/>
      <c r="E78" s="35" t="s">
        <v>15</v>
      </c>
      <c r="F78" s="36">
        <v>134</v>
      </c>
      <c r="G78" s="38" t="s">
        <v>13</v>
      </c>
      <c r="H78" s="36">
        <v>6450000000</v>
      </c>
      <c r="I78" s="35">
        <v>0</v>
      </c>
      <c r="J78" s="57">
        <v>0</v>
      </c>
      <c r="K78" s="44"/>
    </row>
    <row r="79" spans="2:11" ht="12.75" customHeight="1" x14ac:dyDescent="0.2">
      <c r="B79" s="107"/>
      <c r="C79" s="107"/>
      <c r="D79" s="110"/>
      <c r="E79" s="35" t="s">
        <v>16</v>
      </c>
      <c r="F79" s="36">
        <v>134</v>
      </c>
      <c r="G79" s="38" t="s">
        <v>13</v>
      </c>
      <c r="H79" s="36">
        <v>6450000000</v>
      </c>
      <c r="I79" s="35">
        <v>0</v>
      </c>
      <c r="J79" s="57">
        <v>0</v>
      </c>
      <c r="K79" s="44"/>
    </row>
    <row r="80" spans="2:11" ht="12.75" customHeight="1" x14ac:dyDescent="0.2">
      <c r="B80" s="108"/>
      <c r="C80" s="108"/>
      <c r="D80" s="111"/>
      <c r="E80" s="35" t="s">
        <v>17</v>
      </c>
      <c r="F80" s="36">
        <v>134</v>
      </c>
      <c r="G80" s="38" t="s">
        <v>13</v>
      </c>
      <c r="H80" s="36">
        <v>6450000000</v>
      </c>
      <c r="I80" s="35">
        <f>I82+I85+I89</f>
        <v>29434.6</v>
      </c>
      <c r="J80" s="57">
        <f>J82+J85+J89</f>
        <v>29434.6</v>
      </c>
      <c r="K80" s="44"/>
    </row>
    <row r="81" spans="2:11" ht="15.75" customHeight="1" x14ac:dyDescent="0.2">
      <c r="B81" s="102">
        <v>22</v>
      </c>
      <c r="C81" s="102" t="s">
        <v>57</v>
      </c>
      <c r="D81" s="104" t="s">
        <v>58</v>
      </c>
      <c r="E81" s="33" t="s">
        <v>20</v>
      </c>
      <c r="F81" s="34">
        <v>134</v>
      </c>
      <c r="G81" s="39" t="s">
        <v>80</v>
      </c>
      <c r="H81" s="34">
        <v>6450095220</v>
      </c>
      <c r="I81" s="33">
        <f>I82</f>
        <v>600</v>
      </c>
      <c r="J81" s="55">
        <f>J82</f>
        <v>600</v>
      </c>
      <c r="K81" s="44"/>
    </row>
    <row r="82" spans="2:11" ht="12.75" x14ac:dyDescent="0.2">
      <c r="B82" s="103"/>
      <c r="C82" s="103"/>
      <c r="D82" s="105"/>
      <c r="E82" s="33" t="s">
        <v>17</v>
      </c>
      <c r="F82" s="34">
        <v>134</v>
      </c>
      <c r="G82" s="39" t="s">
        <v>80</v>
      </c>
      <c r="H82" s="34">
        <v>6450095220</v>
      </c>
      <c r="I82" s="33">
        <v>600</v>
      </c>
      <c r="J82" s="55">
        <v>600</v>
      </c>
      <c r="K82" s="44"/>
    </row>
    <row r="83" spans="2:11" ht="15.75" customHeight="1" x14ac:dyDescent="0.2">
      <c r="B83" s="102">
        <v>23</v>
      </c>
      <c r="C83" s="102" t="s">
        <v>59</v>
      </c>
      <c r="D83" s="104" t="s">
        <v>60</v>
      </c>
      <c r="E83" s="102" t="s">
        <v>20</v>
      </c>
      <c r="F83" s="34">
        <v>134</v>
      </c>
      <c r="G83" s="39" t="s">
        <v>80</v>
      </c>
      <c r="H83" s="34">
        <v>6450075080</v>
      </c>
      <c r="I83" s="33">
        <f>I85</f>
        <v>28634.6</v>
      </c>
      <c r="J83" s="55">
        <f>J85</f>
        <v>28634.6</v>
      </c>
      <c r="K83" s="44"/>
    </row>
    <row r="84" spans="2:11" ht="15" customHeight="1" x14ac:dyDescent="0.2">
      <c r="B84" s="118"/>
      <c r="C84" s="118"/>
      <c r="D84" s="119"/>
      <c r="E84" s="103"/>
      <c r="F84" s="34">
        <v>134</v>
      </c>
      <c r="G84" s="39" t="s">
        <v>80</v>
      </c>
      <c r="H84" s="34" t="s">
        <v>61</v>
      </c>
      <c r="I84" s="33">
        <v>0</v>
      </c>
      <c r="J84" s="55"/>
      <c r="K84" s="44"/>
    </row>
    <row r="85" spans="2:11" ht="12.75" customHeight="1" x14ac:dyDescent="0.2">
      <c r="B85" s="118"/>
      <c r="C85" s="118"/>
      <c r="D85" s="119"/>
      <c r="E85" s="102" t="s">
        <v>17</v>
      </c>
      <c r="F85" s="34">
        <v>134</v>
      </c>
      <c r="G85" s="39" t="s">
        <v>80</v>
      </c>
      <c r="H85" s="34">
        <v>6450075080</v>
      </c>
      <c r="I85" s="33">
        <v>28634.6</v>
      </c>
      <c r="J85" s="55">
        <v>28634.6</v>
      </c>
      <c r="K85" s="44"/>
    </row>
    <row r="86" spans="2:11" ht="12.75" x14ac:dyDescent="0.2">
      <c r="B86" s="118"/>
      <c r="C86" s="118"/>
      <c r="D86" s="119"/>
      <c r="E86" s="103"/>
      <c r="F86" s="34">
        <v>134</v>
      </c>
      <c r="G86" s="39" t="s">
        <v>80</v>
      </c>
      <c r="H86" s="34" t="s">
        <v>61</v>
      </c>
      <c r="I86" s="33">
        <v>0</v>
      </c>
      <c r="J86" s="55"/>
      <c r="K86" s="44"/>
    </row>
    <row r="87" spans="2:11" ht="12.75" x14ac:dyDescent="0.2">
      <c r="B87" s="103"/>
      <c r="C87" s="103"/>
      <c r="D87" s="105"/>
      <c r="E87" s="33" t="s">
        <v>15</v>
      </c>
      <c r="F87" s="34">
        <v>134</v>
      </c>
      <c r="G87" s="39" t="s">
        <v>80</v>
      </c>
      <c r="H87" s="34" t="s">
        <v>61</v>
      </c>
      <c r="I87" s="33">
        <v>0</v>
      </c>
      <c r="J87" s="55"/>
      <c r="K87" s="44"/>
    </row>
    <row r="88" spans="2:11" ht="13.5" customHeight="1" x14ac:dyDescent="0.2">
      <c r="B88" s="102">
        <v>24</v>
      </c>
      <c r="C88" s="102" t="s">
        <v>62</v>
      </c>
      <c r="D88" s="104" t="s">
        <v>63</v>
      </c>
      <c r="E88" s="33" t="s">
        <v>20</v>
      </c>
      <c r="F88" s="34">
        <v>134</v>
      </c>
      <c r="G88" s="39" t="s">
        <v>81</v>
      </c>
      <c r="H88" s="34">
        <v>6450000000</v>
      </c>
      <c r="I88" s="33">
        <f>I89+I90</f>
        <v>200</v>
      </c>
      <c r="J88" s="55">
        <f>J89</f>
        <v>200</v>
      </c>
      <c r="K88" s="44"/>
    </row>
    <row r="89" spans="2:11" ht="15" customHeight="1" x14ac:dyDescent="0.2">
      <c r="B89" s="118"/>
      <c r="C89" s="118"/>
      <c r="D89" s="119"/>
      <c r="E89" s="102" t="s">
        <v>17</v>
      </c>
      <c r="F89" s="34">
        <v>134</v>
      </c>
      <c r="G89" s="39">
        <v>1101</v>
      </c>
      <c r="H89" s="34">
        <v>6450095240</v>
      </c>
      <c r="I89" s="33">
        <v>200</v>
      </c>
      <c r="J89" s="55">
        <v>200</v>
      </c>
      <c r="K89" s="44"/>
    </row>
    <row r="90" spans="2:11" ht="12.75" x14ac:dyDescent="0.2">
      <c r="B90" s="103"/>
      <c r="C90" s="103"/>
      <c r="D90" s="105"/>
      <c r="E90" s="103"/>
      <c r="F90" s="34">
        <v>134</v>
      </c>
      <c r="G90" s="39">
        <v>1101</v>
      </c>
      <c r="H90" s="34">
        <v>6450095480</v>
      </c>
      <c r="I90" s="33">
        <v>0</v>
      </c>
      <c r="J90" s="55">
        <v>0</v>
      </c>
      <c r="K90" s="44"/>
    </row>
    <row r="91" spans="2:11" ht="14.25" customHeight="1" x14ac:dyDescent="0.2">
      <c r="B91" s="106">
        <v>25</v>
      </c>
      <c r="C91" s="106" t="s">
        <v>64</v>
      </c>
      <c r="D91" s="109" t="s">
        <v>65</v>
      </c>
      <c r="E91" s="35" t="s">
        <v>20</v>
      </c>
      <c r="F91" s="36">
        <v>134</v>
      </c>
      <c r="G91" s="38">
        <v>1003</v>
      </c>
      <c r="H91" s="36">
        <v>6460000000</v>
      </c>
      <c r="I91" s="35">
        <v>0</v>
      </c>
      <c r="J91" s="57">
        <v>0</v>
      </c>
      <c r="K91" s="44"/>
    </row>
    <row r="92" spans="2:11" ht="27" x14ac:dyDescent="0.2">
      <c r="B92" s="107"/>
      <c r="C92" s="107"/>
      <c r="D92" s="110"/>
      <c r="E92" s="35" t="s">
        <v>14</v>
      </c>
      <c r="F92" s="36">
        <v>134</v>
      </c>
      <c r="G92" s="38">
        <v>1003</v>
      </c>
      <c r="H92" s="36">
        <v>6460000000</v>
      </c>
      <c r="I92" s="35">
        <v>0</v>
      </c>
      <c r="J92" s="57">
        <v>0</v>
      </c>
      <c r="K92" s="44"/>
    </row>
    <row r="93" spans="2:11" ht="12.75" customHeight="1" x14ac:dyDescent="0.2">
      <c r="B93" s="107"/>
      <c r="C93" s="107"/>
      <c r="D93" s="110"/>
      <c r="E93" s="35" t="s">
        <v>15</v>
      </c>
      <c r="F93" s="36">
        <v>134</v>
      </c>
      <c r="G93" s="38">
        <v>1003</v>
      </c>
      <c r="H93" s="36">
        <v>6460000000</v>
      </c>
      <c r="I93" s="35">
        <v>0</v>
      </c>
      <c r="J93" s="57">
        <v>0</v>
      </c>
      <c r="K93" s="44"/>
    </row>
    <row r="94" spans="2:11" ht="12.75" customHeight="1" x14ac:dyDescent="0.2">
      <c r="B94" s="107"/>
      <c r="C94" s="107"/>
      <c r="D94" s="110"/>
      <c r="E94" s="35" t="s">
        <v>16</v>
      </c>
      <c r="F94" s="36">
        <v>134</v>
      </c>
      <c r="G94" s="38">
        <v>1003</v>
      </c>
      <c r="H94" s="36">
        <v>6460000000</v>
      </c>
      <c r="I94" s="35">
        <v>0</v>
      </c>
      <c r="J94" s="57">
        <v>0</v>
      </c>
      <c r="K94" s="44"/>
    </row>
    <row r="95" spans="2:11" ht="12.75" customHeight="1" x14ac:dyDescent="0.2">
      <c r="B95" s="108"/>
      <c r="C95" s="108"/>
      <c r="D95" s="111"/>
      <c r="E95" s="35" t="s">
        <v>17</v>
      </c>
      <c r="F95" s="36">
        <v>134</v>
      </c>
      <c r="G95" s="38">
        <v>1003</v>
      </c>
      <c r="H95" s="36">
        <v>6460000000</v>
      </c>
      <c r="I95" s="35">
        <v>0</v>
      </c>
      <c r="J95" s="57">
        <v>0</v>
      </c>
      <c r="K95" s="44"/>
    </row>
    <row r="96" spans="2:11" ht="16.5" customHeight="1" x14ac:dyDescent="0.2">
      <c r="B96" s="102">
        <v>26</v>
      </c>
      <c r="C96" s="102" t="s">
        <v>66</v>
      </c>
      <c r="D96" s="104" t="s">
        <v>67</v>
      </c>
      <c r="E96" s="102" t="s">
        <v>20</v>
      </c>
      <c r="F96" s="34">
        <v>134</v>
      </c>
      <c r="G96" s="39">
        <v>1003</v>
      </c>
      <c r="H96" s="34" t="s">
        <v>68</v>
      </c>
      <c r="I96" s="33">
        <v>0</v>
      </c>
      <c r="J96" s="55">
        <v>0</v>
      </c>
      <c r="K96" s="44"/>
    </row>
    <row r="97" spans="2:11" ht="12.75" x14ac:dyDescent="0.2">
      <c r="B97" s="118"/>
      <c r="C97" s="118"/>
      <c r="D97" s="119"/>
      <c r="E97" s="103"/>
      <c r="F97" s="34">
        <v>134</v>
      </c>
      <c r="G97" s="39">
        <v>1003</v>
      </c>
      <c r="H97" s="34" t="s">
        <v>69</v>
      </c>
      <c r="I97" s="33">
        <v>0</v>
      </c>
      <c r="J97" s="55"/>
      <c r="K97" s="44"/>
    </row>
    <row r="98" spans="2:11" ht="27" customHeight="1" x14ac:dyDescent="0.2">
      <c r="B98" s="118"/>
      <c r="C98" s="118"/>
      <c r="D98" s="119"/>
      <c r="E98" s="33" t="s">
        <v>14</v>
      </c>
      <c r="F98" s="34">
        <v>134</v>
      </c>
      <c r="G98" s="39">
        <v>1003</v>
      </c>
      <c r="H98" s="34" t="s">
        <v>68</v>
      </c>
      <c r="I98" s="33">
        <v>0</v>
      </c>
      <c r="J98" s="55">
        <v>0</v>
      </c>
      <c r="K98" s="44"/>
    </row>
    <row r="99" spans="2:11" ht="12.75" x14ac:dyDescent="0.2">
      <c r="B99" s="118"/>
      <c r="C99" s="118"/>
      <c r="D99" s="119"/>
      <c r="E99" s="102" t="s">
        <v>15</v>
      </c>
      <c r="F99" s="104">
        <v>134</v>
      </c>
      <c r="G99" s="120" t="s">
        <v>82</v>
      </c>
      <c r="H99" s="34" t="s">
        <v>68</v>
      </c>
      <c r="I99" s="102">
        <v>0</v>
      </c>
      <c r="J99" s="135">
        <v>0</v>
      </c>
      <c r="K99" s="44"/>
    </row>
    <row r="100" spans="2:11" ht="12.75" x14ac:dyDescent="0.2">
      <c r="B100" s="118"/>
      <c r="C100" s="118"/>
      <c r="D100" s="119"/>
      <c r="E100" s="103"/>
      <c r="F100" s="105"/>
      <c r="G100" s="121"/>
      <c r="H100" s="34" t="s">
        <v>69</v>
      </c>
      <c r="I100" s="103"/>
      <c r="J100" s="136"/>
      <c r="K100" s="44"/>
    </row>
    <row r="101" spans="2:11" ht="12.75" x14ac:dyDescent="0.2">
      <c r="B101" s="118"/>
      <c r="C101" s="118"/>
      <c r="D101" s="119"/>
      <c r="E101" s="102" t="s">
        <v>17</v>
      </c>
      <c r="F101" s="104">
        <v>134</v>
      </c>
      <c r="G101" s="120">
        <v>1003</v>
      </c>
      <c r="H101" s="34" t="s">
        <v>68</v>
      </c>
      <c r="I101" s="33">
        <v>0</v>
      </c>
      <c r="J101" s="55">
        <v>0</v>
      </c>
      <c r="K101" s="44"/>
    </row>
    <row r="102" spans="2:11" ht="12.75" x14ac:dyDescent="0.2">
      <c r="B102" s="103"/>
      <c r="C102" s="103"/>
      <c r="D102" s="105"/>
      <c r="E102" s="103"/>
      <c r="F102" s="105"/>
      <c r="G102" s="121"/>
      <c r="H102" s="34" t="s">
        <v>69</v>
      </c>
      <c r="I102" s="33">
        <v>0</v>
      </c>
      <c r="J102" s="55">
        <v>0</v>
      </c>
      <c r="K102" s="44"/>
    </row>
    <row r="103" spans="2:11" ht="13.5" customHeight="1" x14ac:dyDescent="0.2">
      <c r="B103" s="106">
        <v>27</v>
      </c>
      <c r="C103" s="106" t="s">
        <v>84</v>
      </c>
      <c r="D103" s="109" t="s">
        <v>85</v>
      </c>
      <c r="E103" s="35" t="s">
        <v>20</v>
      </c>
      <c r="F103" s="36">
        <v>134</v>
      </c>
      <c r="G103" s="38" t="s">
        <v>94</v>
      </c>
      <c r="H103" s="36">
        <v>6470000000</v>
      </c>
      <c r="I103" s="35">
        <v>0</v>
      </c>
      <c r="J103" s="57">
        <v>0</v>
      </c>
      <c r="K103" s="44"/>
    </row>
    <row r="104" spans="2:11" ht="27" x14ac:dyDescent="0.2">
      <c r="B104" s="107"/>
      <c r="C104" s="107"/>
      <c r="D104" s="110"/>
      <c r="E104" s="35" t="s">
        <v>14</v>
      </c>
      <c r="F104" s="36">
        <v>134</v>
      </c>
      <c r="G104" s="38" t="s">
        <v>94</v>
      </c>
      <c r="H104" s="36">
        <v>6470000000</v>
      </c>
      <c r="I104" s="35">
        <v>0</v>
      </c>
      <c r="J104" s="57">
        <v>0</v>
      </c>
      <c r="K104" s="44"/>
    </row>
    <row r="105" spans="2:11" ht="15" customHeight="1" x14ac:dyDescent="0.2">
      <c r="B105" s="107"/>
      <c r="C105" s="107"/>
      <c r="D105" s="110"/>
      <c r="E105" s="35" t="s">
        <v>15</v>
      </c>
      <c r="F105" s="36">
        <v>134</v>
      </c>
      <c r="G105" s="38" t="s">
        <v>94</v>
      </c>
      <c r="H105" s="36">
        <v>6470000000</v>
      </c>
      <c r="I105" s="35">
        <v>0</v>
      </c>
      <c r="J105" s="57"/>
      <c r="K105" s="44"/>
    </row>
    <row r="106" spans="2:11" ht="13.5" x14ac:dyDescent="0.2">
      <c r="B106" s="107"/>
      <c r="C106" s="107"/>
      <c r="D106" s="110"/>
      <c r="E106" s="35" t="s">
        <v>16</v>
      </c>
      <c r="F106" s="36">
        <v>134</v>
      </c>
      <c r="G106" s="38" t="s">
        <v>94</v>
      </c>
      <c r="H106" s="36">
        <v>6470000000</v>
      </c>
      <c r="I106" s="35">
        <v>0</v>
      </c>
      <c r="J106" s="57">
        <v>0</v>
      </c>
      <c r="K106" s="44"/>
    </row>
    <row r="107" spans="2:11" ht="13.5" x14ac:dyDescent="0.2">
      <c r="B107" s="108"/>
      <c r="C107" s="108"/>
      <c r="D107" s="111"/>
      <c r="E107" s="35" t="s">
        <v>17</v>
      </c>
      <c r="F107" s="36">
        <v>134</v>
      </c>
      <c r="G107" s="38" t="s">
        <v>94</v>
      </c>
      <c r="H107" s="36">
        <v>6470000000</v>
      </c>
      <c r="I107" s="35">
        <v>0</v>
      </c>
      <c r="J107" s="58">
        <v>0</v>
      </c>
      <c r="K107" s="45"/>
    </row>
    <row r="108" spans="2:11" ht="12.75" customHeight="1" x14ac:dyDescent="0.2">
      <c r="B108" s="73">
        <v>28</v>
      </c>
      <c r="C108" s="73" t="s">
        <v>86</v>
      </c>
      <c r="D108" s="71" t="s">
        <v>87</v>
      </c>
      <c r="E108" s="47" t="s">
        <v>20</v>
      </c>
      <c r="F108" s="48">
        <v>134</v>
      </c>
      <c r="G108" s="49" t="s">
        <v>94</v>
      </c>
      <c r="H108" s="48" t="s">
        <v>95</v>
      </c>
      <c r="I108" s="47">
        <v>0</v>
      </c>
      <c r="J108" s="59">
        <v>0</v>
      </c>
      <c r="K108" s="45"/>
    </row>
    <row r="109" spans="2:11" ht="25.5" x14ac:dyDescent="0.2">
      <c r="B109" s="87"/>
      <c r="C109" s="87"/>
      <c r="D109" s="88"/>
      <c r="E109" s="47" t="s">
        <v>14</v>
      </c>
      <c r="F109" s="48">
        <v>134</v>
      </c>
      <c r="G109" s="49" t="s">
        <v>94</v>
      </c>
      <c r="H109" s="48" t="s">
        <v>95</v>
      </c>
      <c r="I109" s="47">
        <v>0</v>
      </c>
      <c r="J109" s="59">
        <v>0</v>
      </c>
      <c r="K109" s="45"/>
    </row>
    <row r="110" spans="2:11" x14ac:dyDescent="0.2">
      <c r="B110" s="87"/>
      <c r="C110" s="87"/>
      <c r="D110" s="88"/>
      <c r="E110" s="73" t="s">
        <v>15</v>
      </c>
      <c r="F110" s="71">
        <v>134</v>
      </c>
      <c r="G110" s="79" t="s">
        <v>94</v>
      </c>
      <c r="H110" s="71" t="s">
        <v>95</v>
      </c>
      <c r="I110" s="73">
        <v>0</v>
      </c>
      <c r="J110" s="137">
        <v>0</v>
      </c>
      <c r="K110" s="45"/>
    </row>
    <row r="111" spans="2:11" ht="2.25" customHeight="1" x14ac:dyDescent="0.2">
      <c r="B111" s="87"/>
      <c r="C111" s="87"/>
      <c r="D111" s="88"/>
      <c r="E111" s="74"/>
      <c r="F111" s="72"/>
      <c r="G111" s="80"/>
      <c r="H111" s="72"/>
      <c r="I111" s="74"/>
      <c r="J111" s="138"/>
      <c r="K111" s="45"/>
    </row>
    <row r="112" spans="2:11" x14ac:dyDescent="0.2">
      <c r="B112" s="87"/>
      <c r="C112" s="87"/>
      <c r="D112" s="88"/>
      <c r="E112" s="73" t="s">
        <v>17</v>
      </c>
      <c r="F112" s="71">
        <v>134</v>
      </c>
      <c r="G112" s="79" t="s">
        <v>94</v>
      </c>
      <c r="H112" s="71" t="s">
        <v>95</v>
      </c>
      <c r="I112" s="73">
        <v>0</v>
      </c>
      <c r="J112" s="137">
        <v>0</v>
      </c>
      <c r="K112" s="45"/>
    </row>
    <row r="113" spans="2:11" ht="1.5" customHeight="1" x14ac:dyDescent="0.2">
      <c r="B113" s="74"/>
      <c r="C113" s="74"/>
      <c r="D113" s="72"/>
      <c r="E113" s="74"/>
      <c r="F113" s="72"/>
      <c r="G113" s="80"/>
      <c r="H113" s="72"/>
      <c r="I113" s="74"/>
      <c r="J113" s="138"/>
      <c r="K113" s="45"/>
    </row>
    <row r="114" spans="2:11" ht="15" customHeight="1" x14ac:dyDescent="0.2">
      <c r="B114" s="81">
        <v>29</v>
      </c>
      <c r="C114" s="81" t="s">
        <v>88</v>
      </c>
      <c r="D114" s="84" t="s">
        <v>89</v>
      </c>
      <c r="E114" s="50" t="s">
        <v>20</v>
      </c>
      <c r="F114" s="52">
        <v>134</v>
      </c>
      <c r="G114" s="53" t="s">
        <v>91</v>
      </c>
      <c r="H114" s="52">
        <v>648000000</v>
      </c>
      <c r="I114" s="50">
        <f>I115+I116+I117+I118</f>
        <v>0</v>
      </c>
      <c r="J114" s="60">
        <f>J115+J116+J117+J118</f>
        <v>0</v>
      </c>
      <c r="K114" s="45"/>
    </row>
    <row r="115" spans="2:11" ht="26.25" customHeight="1" x14ac:dyDescent="0.2">
      <c r="B115" s="82"/>
      <c r="C115" s="82"/>
      <c r="D115" s="85"/>
      <c r="E115" s="50" t="s">
        <v>14</v>
      </c>
      <c r="F115" s="52">
        <v>134</v>
      </c>
      <c r="G115" s="53" t="s">
        <v>91</v>
      </c>
      <c r="H115" s="52">
        <v>6480000000</v>
      </c>
      <c r="I115" s="50">
        <v>0</v>
      </c>
      <c r="J115" s="60">
        <v>0</v>
      </c>
      <c r="K115" s="45"/>
    </row>
    <row r="116" spans="2:11" ht="14.25" customHeight="1" x14ac:dyDescent="0.2">
      <c r="B116" s="82"/>
      <c r="C116" s="82"/>
      <c r="D116" s="85"/>
      <c r="E116" s="50" t="s">
        <v>15</v>
      </c>
      <c r="F116" s="52">
        <v>134</v>
      </c>
      <c r="G116" s="53" t="s">
        <v>91</v>
      </c>
      <c r="H116" s="52">
        <v>6480000000</v>
      </c>
      <c r="I116" s="50">
        <f>I121</f>
        <v>0</v>
      </c>
      <c r="J116" s="60">
        <f>J121</f>
        <v>0</v>
      </c>
      <c r="K116" s="45"/>
    </row>
    <row r="117" spans="2:11" ht="13.5" customHeight="1" x14ac:dyDescent="0.2">
      <c r="B117" s="82"/>
      <c r="C117" s="82"/>
      <c r="D117" s="85"/>
      <c r="E117" s="50" t="s">
        <v>16</v>
      </c>
      <c r="F117" s="52">
        <v>134</v>
      </c>
      <c r="G117" s="53" t="s">
        <v>91</v>
      </c>
      <c r="H117" s="52">
        <v>6480000000</v>
      </c>
      <c r="I117" s="50">
        <v>0</v>
      </c>
      <c r="J117" s="60">
        <v>0</v>
      </c>
      <c r="K117" s="45"/>
    </row>
    <row r="118" spans="2:11" ht="12.75" customHeight="1" x14ac:dyDescent="0.2">
      <c r="B118" s="83"/>
      <c r="C118" s="83"/>
      <c r="D118" s="86"/>
      <c r="E118" s="50" t="s">
        <v>17</v>
      </c>
      <c r="F118" s="52">
        <v>134</v>
      </c>
      <c r="G118" s="53" t="s">
        <v>91</v>
      </c>
      <c r="H118" s="52">
        <v>6480000000</v>
      </c>
      <c r="I118" s="50">
        <v>0</v>
      </c>
      <c r="J118" s="61">
        <v>0</v>
      </c>
      <c r="K118" s="45"/>
    </row>
    <row r="119" spans="2:11" ht="13.5" customHeight="1" x14ac:dyDescent="0.2">
      <c r="B119" s="73">
        <v>30</v>
      </c>
      <c r="C119" s="73" t="s">
        <v>92</v>
      </c>
      <c r="D119" s="71" t="s">
        <v>90</v>
      </c>
      <c r="E119" s="47" t="s">
        <v>20</v>
      </c>
      <c r="F119" s="48">
        <v>134</v>
      </c>
      <c r="G119" s="49" t="s">
        <v>91</v>
      </c>
      <c r="H119" s="48">
        <v>6480000000</v>
      </c>
      <c r="I119" s="47">
        <f>I121</f>
        <v>0</v>
      </c>
      <c r="J119" s="62">
        <f>J121</f>
        <v>0</v>
      </c>
      <c r="K119" s="45"/>
    </row>
    <row r="120" spans="2:11" ht="27" customHeight="1" x14ac:dyDescent="0.2">
      <c r="B120" s="87"/>
      <c r="C120" s="87"/>
      <c r="D120" s="88"/>
      <c r="E120" s="47" t="s">
        <v>14</v>
      </c>
      <c r="F120" s="48">
        <v>134</v>
      </c>
      <c r="G120" s="49"/>
      <c r="H120" s="48" t="s">
        <v>96</v>
      </c>
      <c r="I120" s="47">
        <v>0</v>
      </c>
      <c r="J120" s="62">
        <v>0</v>
      </c>
      <c r="K120" s="45"/>
    </row>
    <row r="121" spans="2:11" ht="13.5" customHeight="1" x14ac:dyDescent="0.2">
      <c r="B121" s="87"/>
      <c r="C121" s="87"/>
      <c r="D121" s="88"/>
      <c r="E121" s="73" t="s">
        <v>15</v>
      </c>
      <c r="F121" s="71">
        <v>134</v>
      </c>
      <c r="G121" s="79" t="s">
        <v>91</v>
      </c>
      <c r="H121" s="71" t="s">
        <v>96</v>
      </c>
      <c r="I121" s="73">
        <v>0</v>
      </c>
      <c r="J121" s="77">
        <v>0</v>
      </c>
      <c r="K121" s="45"/>
    </row>
    <row r="122" spans="2:11" ht="2.25" customHeight="1" x14ac:dyDescent="0.2">
      <c r="B122" s="87"/>
      <c r="C122" s="87"/>
      <c r="D122" s="88"/>
      <c r="E122" s="74"/>
      <c r="F122" s="72"/>
      <c r="G122" s="80"/>
      <c r="H122" s="72"/>
      <c r="I122" s="74"/>
      <c r="J122" s="78"/>
      <c r="K122" s="45"/>
    </row>
    <row r="123" spans="2:11" ht="5.25" customHeight="1" x14ac:dyDescent="0.2">
      <c r="B123" s="87"/>
      <c r="C123" s="87"/>
      <c r="D123" s="88"/>
      <c r="E123" s="73" t="s">
        <v>17</v>
      </c>
      <c r="F123" s="71">
        <v>134</v>
      </c>
      <c r="G123" s="79" t="s">
        <v>91</v>
      </c>
      <c r="H123" s="71" t="s">
        <v>96</v>
      </c>
      <c r="I123" s="73">
        <v>0</v>
      </c>
      <c r="J123" s="77">
        <v>0</v>
      </c>
      <c r="K123" s="45"/>
    </row>
    <row r="124" spans="2:11" ht="9.75" customHeight="1" x14ac:dyDescent="0.2">
      <c r="B124" s="74"/>
      <c r="C124" s="74"/>
      <c r="D124" s="72"/>
      <c r="E124" s="74"/>
      <c r="F124" s="72"/>
      <c r="G124" s="80"/>
      <c r="H124" s="72"/>
      <c r="I124" s="74"/>
      <c r="J124" s="78"/>
      <c r="K124" s="45"/>
    </row>
    <row r="125" spans="2:11" ht="13.5" x14ac:dyDescent="0.2">
      <c r="B125" s="81">
        <v>31</v>
      </c>
      <c r="C125" s="81" t="s">
        <v>102</v>
      </c>
      <c r="D125" s="84" t="s">
        <v>105</v>
      </c>
      <c r="E125" s="50" t="s">
        <v>20</v>
      </c>
      <c r="F125" s="52">
        <v>134</v>
      </c>
      <c r="G125" s="53" t="s">
        <v>81</v>
      </c>
      <c r="H125" s="52">
        <v>600000000</v>
      </c>
      <c r="I125" s="50">
        <v>0</v>
      </c>
      <c r="J125" s="50">
        <v>0</v>
      </c>
    </row>
    <row r="126" spans="2:11" ht="27" x14ac:dyDescent="0.2">
      <c r="B126" s="82"/>
      <c r="C126" s="82"/>
      <c r="D126" s="85"/>
      <c r="E126" s="50" t="s">
        <v>14</v>
      </c>
      <c r="F126" s="52">
        <v>134</v>
      </c>
      <c r="G126" s="53" t="s">
        <v>81</v>
      </c>
      <c r="H126" s="52">
        <v>6000000000</v>
      </c>
      <c r="I126" s="50">
        <v>0</v>
      </c>
      <c r="J126" s="50">
        <v>0</v>
      </c>
    </row>
    <row r="127" spans="2:11" ht="15" customHeight="1" x14ac:dyDescent="0.2">
      <c r="B127" s="82"/>
      <c r="C127" s="82"/>
      <c r="D127" s="85"/>
      <c r="E127" s="50" t="s">
        <v>15</v>
      </c>
      <c r="F127" s="52">
        <v>134</v>
      </c>
      <c r="G127" s="53" t="s">
        <v>81</v>
      </c>
      <c r="H127" s="52">
        <v>6000000000</v>
      </c>
      <c r="I127" s="50">
        <v>0</v>
      </c>
      <c r="J127" s="50">
        <v>0</v>
      </c>
    </row>
    <row r="128" spans="2:11" ht="13.5" x14ac:dyDescent="0.2">
      <c r="B128" s="82"/>
      <c r="C128" s="82"/>
      <c r="D128" s="85"/>
      <c r="E128" s="50" t="s">
        <v>16</v>
      </c>
      <c r="F128" s="52">
        <v>134</v>
      </c>
      <c r="G128" s="53" t="s">
        <v>81</v>
      </c>
      <c r="H128" s="52">
        <v>6000000000</v>
      </c>
      <c r="I128" s="50">
        <v>0</v>
      </c>
      <c r="J128" s="50">
        <v>0</v>
      </c>
    </row>
    <row r="129" spans="2:10" ht="13.5" x14ac:dyDescent="0.2">
      <c r="B129" s="83"/>
      <c r="C129" s="83"/>
      <c r="D129" s="86"/>
      <c r="E129" s="50" t="s">
        <v>17</v>
      </c>
      <c r="F129" s="52">
        <v>134</v>
      </c>
      <c r="G129" s="53" t="s">
        <v>81</v>
      </c>
      <c r="H129" s="52">
        <v>6000000000</v>
      </c>
      <c r="I129" s="50">
        <v>0</v>
      </c>
      <c r="J129" s="50">
        <v>0</v>
      </c>
    </row>
    <row r="130" spans="2:10" ht="12.75" x14ac:dyDescent="0.2">
      <c r="B130" s="73">
        <v>32</v>
      </c>
      <c r="C130" s="73" t="s">
        <v>103</v>
      </c>
      <c r="D130" s="71" t="s">
        <v>106</v>
      </c>
      <c r="E130" s="47" t="s">
        <v>20</v>
      </c>
      <c r="F130" s="48">
        <v>134</v>
      </c>
      <c r="G130" s="49" t="s">
        <v>81</v>
      </c>
      <c r="H130" s="48">
        <v>6000000000</v>
      </c>
      <c r="I130" s="47">
        <v>0</v>
      </c>
      <c r="J130" s="47">
        <v>0</v>
      </c>
    </row>
    <row r="131" spans="2:10" ht="25.5" x14ac:dyDescent="0.2">
      <c r="B131" s="87"/>
      <c r="C131" s="87"/>
      <c r="D131" s="88"/>
      <c r="E131" s="47" t="s">
        <v>14</v>
      </c>
      <c r="F131" s="48">
        <v>134</v>
      </c>
      <c r="G131" s="49" t="s">
        <v>81</v>
      </c>
      <c r="H131" s="48">
        <v>6000000000</v>
      </c>
      <c r="I131" s="47">
        <v>0</v>
      </c>
      <c r="J131" s="47">
        <v>0</v>
      </c>
    </row>
    <row r="132" spans="2:10" x14ac:dyDescent="0.2">
      <c r="B132" s="87"/>
      <c r="C132" s="87"/>
      <c r="D132" s="88"/>
      <c r="E132" s="73" t="s">
        <v>15</v>
      </c>
      <c r="F132" s="71">
        <v>134</v>
      </c>
      <c r="G132" s="79" t="s">
        <v>81</v>
      </c>
      <c r="H132" s="71">
        <v>6000000000</v>
      </c>
      <c r="I132" s="73">
        <v>0</v>
      </c>
      <c r="J132" s="73">
        <v>0</v>
      </c>
    </row>
    <row r="133" spans="2:10" ht="2.25" customHeight="1" x14ac:dyDescent="0.2">
      <c r="B133" s="87"/>
      <c r="C133" s="87"/>
      <c r="D133" s="88"/>
      <c r="E133" s="74"/>
      <c r="F133" s="72"/>
      <c r="G133" s="80"/>
      <c r="H133" s="72"/>
      <c r="I133" s="74"/>
      <c r="J133" s="74"/>
    </row>
    <row r="134" spans="2:10" x14ac:dyDescent="0.2">
      <c r="B134" s="87"/>
      <c r="C134" s="87"/>
      <c r="D134" s="88"/>
      <c r="E134" s="73" t="s">
        <v>17</v>
      </c>
      <c r="F134" s="71">
        <v>134</v>
      </c>
      <c r="G134" s="79" t="s">
        <v>81</v>
      </c>
      <c r="H134" s="71">
        <v>6000000000</v>
      </c>
      <c r="I134" s="73">
        <v>0</v>
      </c>
      <c r="J134" s="73">
        <v>0</v>
      </c>
    </row>
    <row r="135" spans="2:10" ht="2.25" customHeight="1" x14ac:dyDescent="0.2">
      <c r="B135" s="74"/>
      <c r="C135" s="74"/>
      <c r="D135" s="72"/>
      <c r="E135" s="74"/>
      <c r="F135" s="72"/>
      <c r="G135" s="80"/>
      <c r="H135" s="72"/>
      <c r="I135" s="74"/>
      <c r="J135" s="74"/>
    </row>
  </sheetData>
  <mergeCells count="168">
    <mergeCell ref="J134:J135"/>
    <mergeCell ref="J132:J133"/>
    <mergeCell ref="H132:H133"/>
    <mergeCell ref="I132:I133"/>
    <mergeCell ref="E134:E135"/>
    <mergeCell ref="F134:F135"/>
    <mergeCell ref="G134:G135"/>
    <mergeCell ref="H134:H135"/>
    <mergeCell ref="I134:I135"/>
    <mergeCell ref="B125:B129"/>
    <mergeCell ref="C125:C129"/>
    <mergeCell ref="D125:D129"/>
    <mergeCell ref="B130:B135"/>
    <mergeCell ref="C130:C135"/>
    <mergeCell ref="D130:D135"/>
    <mergeCell ref="E132:E133"/>
    <mergeCell ref="F132:F133"/>
    <mergeCell ref="G132:G133"/>
    <mergeCell ref="B9:B10"/>
    <mergeCell ref="C9:C10"/>
    <mergeCell ref="D9:D10"/>
    <mergeCell ref="E9:E10"/>
    <mergeCell ref="F9:H9"/>
    <mergeCell ref="I9:J9"/>
    <mergeCell ref="B2:I2"/>
    <mergeCell ref="B3:I3"/>
    <mergeCell ref="B4:I4"/>
    <mergeCell ref="B6:I6"/>
    <mergeCell ref="B7:I7"/>
    <mergeCell ref="B8:I8"/>
    <mergeCell ref="B22:B23"/>
    <mergeCell ref="C22:C23"/>
    <mergeCell ref="D22:D23"/>
    <mergeCell ref="B24:B25"/>
    <mergeCell ref="C24:C25"/>
    <mergeCell ref="D24:D25"/>
    <mergeCell ref="B12:B16"/>
    <mergeCell ref="C12:C16"/>
    <mergeCell ref="D12:D16"/>
    <mergeCell ref="B17:B21"/>
    <mergeCell ref="C17:C21"/>
    <mergeCell ref="D17:D21"/>
    <mergeCell ref="B33:B34"/>
    <mergeCell ref="C33:C34"/>
    <mergeCell ref="D33:D34"/>
    <mergeCell ref="B35:B40"/>
    <mergeCell ref="C35:C40"/>
    <mergeCell ref="D35:D40"/>
    <mergeCell ref="B26:B27"/>
    <mergeCell ref="C26:C27"/>
    <mergeCell ref="D26:D27"/>
    <mergeCell ref="B28:B32"/>
    <mergeCell ref="C28:C32"/>
    <mergeCell ref="D28:D32"/>
    <mergeCell ref="I35:I36"/>
    <mergeCell ref="B41:B43"/>
    <mergeCell ref="C41:C43"/>
    <mergeCell ref="D41:D43"/>
    <mergeCell ref="B44:B51"/>
    <mergeCell ref="C44:C51"/>
    <mergeCell ref="D44:D51"/>
    <mergeCell ref="E44:E46"/>
    <mergeCell ref="E48:E51"/>
    <mergeCell ref="E35:E36"/>
    <mergeCell ref="F35:F36"/>
    <mergeCell ref="G35:G36"/>
    <mergeCell ref="H35:H36"/>
    <mergeCell ref="H53:H54"/>
    <mergeCell ref="I53:I54"/>
    <mergeCell ref="B55:B56"/>
    <mergeCell ref="C55:C56"/>
    <mergeCell ref="D55:D56"/>
    <mergeCell ref="B52:B54"/>
    <mergeCell ref="C52:C54"/>
    <mergeCell ref="D52:D54"/>
    <mergeCell ref="E53:E54"/>
    <mergeCell ref="F53:F54"/>
    <mergeCell ref="G53:G54"/>
    <mergeCell ref="B61:B65"/>
    <mergeCell ref="C61:C65"/>
    <mergeCell ref="D61:D65"/>
    <mergeCell ref="B66:B67"/>
    <mergeCell ref="C66:C67"/>
    <mergeCell ref="D66:D67"/>
    <mergeCell ref="B57:B58"/>
    <mergeCell ref="C57:C58"/>
    <mergeCell ref="D57:D58"/>
    <mergeCell ref="B59:B60"/>
    <mergeCell ref="C59:C60"/>
    <mergeCell ref="D59:D60"/>
    <mergeCell ref="B72:B73"/>
    <mergeCell ref="C72:C73"/>
    <mergeCell ref="D72:D73"/>
    <mergeCell ref="B74:B75"/>
    <mergeCell ref="C74:C75"/>
    <mergeCell ref="D74:D75"/>
    <mergeCell ref="B68:B69"/>
    <mergeCell ref="C68:C69"/>
    <mergeCell ref="D68:D69"/>
    <mergeCell ref="B70:B71"/>
    <mergeCell ref="C70:C71"/>
    <mergeCell ref="D70:D71"/>
    <mergeCell ref="E83:E84"/>
    <mergeCell ref="E85:E86"/>
    <mergeCell ref="B88:B90"/>
    <mergeCell ref="C88:C90"/>
    <mergeCell ref="D88:D90"/>
    <mergeCell ref="E89:E90"/>
    <mergeCell ref="B76:B80"/>
    <mergeCell ref="C76:C80"/>
    <mergeCell ref="D76:D80"/>
    <mergeCell ref="B81:B82"/>
    <mergeCell ref="C81:C82"/>
    <mergeCell ref="D81:D82"/>
    <mergeCell ref="B91:B95"/>
    <mergeCell ref="C91:C95"/>
    <mergeCell ref="D91:D95"/>
    <mergeCell ref="B96:B102"/>
    <mergeCell ref="C96:C102"/>
    <mergeCell ref="D96:D102"/>
    <mergeCell ref="B83:B87"/>
    <mergeCell ref="C83:C87"/>
    <mergeCell ref="D83:D87"/>
    <mergeCell ref="I99:I100"/>
    <mergeCell ref="J99:J100"/>
    <mergeCell ref="E101:E102"/>
    <mergeCell ref="F101:F102"/>
    <mergeCell ref="G101:G102"/>
    <mergeCell ref="B103:B107"/>
    <mergeCell ref="C103:C107"/>
    <mergeCell ref="D103:D107"/>
    <mergeCell ref="E96:E97"/>
    <mergeCell ref="E99:E100"/>
    <mergeCell ref="F99:F100"/>
    <mergeCell ref="G99:G100"/>
    <mergeCell ref="J110:J111"/>
    <mergeCell ref="E112:E113"/>
    <mergeCell ref="F112:F113"/>
    <mergeCell ref="G112:G113"/>
    <mergeCell ref="H112:H113"/>
    <mergeCell ref="I112:I113"/>
    <mergeCell ref="H110:H111"/>
    <mergeCell ref="I110:I111"/>
    <mergeCell ref="B108:B113"/>
    <mergeCell ref="C108:C113"/>
    <mergeCell ref="D108:D113"/>
    <mergeCell ref="E110:E111"/>
    <mergeCell ref="F110:F111"/>
    <mergeCell ref="G110:G111"/>
    <mergeCell ref="J112:J113"/>
    <mergeCell ref="B114:B118"/>
    <mergeCell ref="C114:C118"/>
    <mergeCell ref="D114:D118"/>
    <mergeCell ref="B119:B124"/>
    <mergeCell ref="C119:C124"/>
    <mergeCell ref="D119:D124"/>
    <mergeCell ref="E121:E122"/>
    <mergeCell ref="F121:F122"/>
    <mergeCell ref="G121:G122"/>
    <mergeCell ref="J123:J124"/>
    <mergeCell ref="J121:J122"/>
    <mergeCell ref="E123:E124"/>
    <mergeCell ref="F123:F124"/>
    <mergeCell ref="G123:G124"/>
    <mergeCell ref="H123:H124"/>
    <mergeCell ref="I123:I124"/>
    <mergeCell ref="H121:H122"/>
    <mergeCell ref="I121:I12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26</vt:i4>
      </vt:variant>
    </vt:vector>
  </HeadingPairs>
  <TitlesOfParts>
    <vt:vector size="28" baseType="lpstr">
      <vt:lpstr>Лист1</vt:lpstr>
      <vt:lpstr>Лист1 (2)</vt:lpstr>
      <vt:lpstr>Лист1!_GoBack</vt:lpstr>
      <vt:lpstr>Лист1!_Hlk497151747</vt:lpstr>
      <vt:lpstr>'Лист1 (2)'!_Hlk497151747</vt:lpstr>
      <vt:lpstr>Лист1!_Hlk497152009</vt:lpstr>
      <vt:lpstr>'Лист1 (2)'!_Hlk497152009</vt:lpstr>
      <vt:lpstr>Лист1!_Hlk497153494</vt:lpstr>
      <vt:lpstr>'Лист1 (2)'!_Hlk497153494</vt:lpstr>
      <vt:lpstr>Лист1!_Hlk497153550</vt:lpstr>
      <vt:lpstr>'Лист1 (2)'!_Hlk497153550</vt:lpstr>
      <vt:lpstr>Лист1!_Hlk497153653</vt:lpstr>
      <vt:lpstr>'Лист1 (2)'!_Hlk497153653</vt:lpstr>
      <vt:lpstr>Лист1!_Hlk497154046</vt:lpstr>
      <vt:lpstr>'Лист1 (2)'!_Hlk497154046</vt:lpstr>
      <vt:lpstr>Лист1!_Hlk497154318</vt:lpstr>
      <vt:lpstr>'Лист1 (2)'!_Hlk497154318</vt:lpstr>
      <vt:lpstr>Лист1!_Hlk497154380</vt:lpstr>
      <vt:lpstr>'Лист1 (2)'!_Hlk497154380</vt:lpstr>
      <vt:lpstr>Лист1!_Hlk497154427</vt:lpstr>
      <vt:lpstr>'Лист1 (2)'!_Hlk497154427</vt:lpstr>
      <vt:lpstr>Лист1!_Hlk497154503</vt:lpstr>
      <vt:lpstr>'Лист1 (2)'!_Hlk497154503</vt:lpstr>
      <vt:lpstr>Лист1!_Hlk497154602</vt:lpstr>
      <vt:lpstr>'Лист1 (2)'!_Hlk497154602</vt:lpstr>
      <vt:lpstr>Лист1!OLE_LINK106</vt:lpstr>
      <vt:lpstr>'Лист1 (2)'!OLE_LINK106</vt:lpstr>
      <vt:lpstr>Лист1!OLE_LINK78</vt:lpstr>
    </vt:vector>
  </TitlesOfParts>
  <Company>Reanimator Extreme Edition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cp:lastPrinted>2020-09-16T11:02:32Z</cp:lastPrinted>
  <dcterms:created xsi:type="dcterms:W3CDTF">2019-08-20T09:03:07Z</dcterms:created>
  <dcterms:modified xsi:type="dcterms:W3CDTF">2021-02-01T05:18:51Z</dcterms:modified>
</cp:coreProperties>
</file>